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_Tools\_Otomasyon 2017\Yeni Beyanlar\"/>
    </mc:Choice>
  </mc:AlternateContent>
  <bookViews>
    <workbookView xWindow="0" yWindow="0" windowWidth="20490" windowHeight="7950"/>
  </bookViews>
  <sheets>
    <sheet name="OIHV1" sheetId="1" r:id="rId1"/>
  </sheets>
  <definedNames>
    <definedName name="KUR">OIHV1!$EZ$11</definedName>
    <definedName name="_xlnm.Print_Area" localSheetId="0">OIHV1!$A$1:$EF$122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A8" i="1" l="1"/>
  <c r="DS8" i="1"/>
  <c r="DK8" i="1"/>
  <c r="DC8" i="1"/>
  <c r="CU8" i="1"/>
  <c r="CM8" i="1"/>
  <c r="EA7" i="1"/>
  <c r="DS7" i="1"/>
  <c r="DK7" i="1"/>
  <c r="DC7" i="1"/>
  <c r="CU7" i="1"/>
  <c r="CM7" i="1"/>
  <c r="DE72" i="1" l="1"/>
  <c r="CC72" i="1"/>
  <c r="DC58" i="1"/>
  <c r="CY62" i="1" s="1"/>
  <c r="DC36" i="1"/>
  <c r="DC34" i="1"/>
  <c r="DC32" i="1"/>
  <c r="DC30" i="1"/>
  <c r="DC28" i="1"/>
  <c r="CL38" i="1"/>
  <c r="B46" i="1"/>
  <c r="CY38" i="1" l="1"/>
  <c r="CY65" i="1" s="1"/>
  <c r="B48" i="1"/>
  <c r="B50" i="1" l="1"/>
  <c r="B52" i="1" s="1"/>
  <c r="B54" i="1" s="1"/>
  <c r="B56" i="1" s="1"/>
  <c r="B58" i="1" s="1"/>
  <c r="B60" i="1" s="1"/>
  <c r="B62" i="1" s="1"/>
  <c r="CE58" i="1"/>
  <c r="B65" i="1" l="1"/>
  <c r="CL62" i="1"/>
  <c r="CL65" i="1" l="1"/>
  <c r="B72" i="1"/>
  <c r="B74" i="1" s="1"/>
  <c r="B76" i="1" l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D72" i="1"/>
</calcChain>
</file>

<file path=xl/comments1.xml><?xml version="1.0" encoding="utf-8"?>
<comments xmlns="http://schemas.openxmlformats.org/spreadsheetml/2006/main">
  <authors>
    <author>Mete</author>
  </authors>
  <commentList>
    <comment ref="DS5" authorId="0" shapeId="0">
      <text>
        <r>
          <rPr>
            <b/>
            <sz val="9"/>
            <color indexed="81"/>
            <rFont val="Tahoma"/>
            <family val="2"/>
            <charset val="162"/>
          </rPr>
          <t>Mete: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<sst xmlns="http://schemas.openxmlformats.org/spreadsheetml/2006/main" count="101" uniqueCount="99">
  <si>
    <t>Beyannin alındığı tarih.</t>
  </si>
  <si>
    <t xml:space="preserve">Tarih: </t>
  </si>
  <si>
    <t xml:space="preserve">İmza:  </t>
  </si>
  <si>
    <t xml:space="preserve">Açık İsim:  </t>
  </si>
  <si>
    <t xml:space="preserve">Yasal Temsilci </t>
  </si>
  <si>
    <t xml:space="preserve">Vergi Sorumlusu </t>
  </si>
  <si>
    <t>BEYANNAMENİN HANGİ SIFATLA VERİLDİĞİ.</t>
  </si>
  <si>
    <t>BEYAN</t>
  </si>
  <si>
    <t>TABLO - 2</t>
  </si>
  <si>
    <t>(Telefon)</t>
  </si>
  <si>
    <t>(Alan Kodu)</t>
  </si>
  <si>
    <t xml:space="preserve">Telefon No: </t>
  </si>
  <si>
    <t>E-Posta Adresi</t>
  </si>
  <si>
    <t>Yasal Adresi</t>
  </si>
  <si>
    <t>Vergi Kimlik Numarası (*)</t>
  </si>
  <si>
    <t>TABLO - 1</t>
  </si>
  <si>
    <t>ARA</t>
  </si>
  <si>
    <t>KAS</t>
  </si>
  <si>
    <t>EKİ</t>
  </si>
  <si>
    <t>EYL</t>
  </si>
  <si>
    <t>AĞU</t>
  </si>
  <si>
    <t>TEM</t>
  </si>
  <si>
    <t>HAZ</t>
  </si>
  <si>
    <t>MAY</t>
  </si>
  <si>
    <t>NİS</t>
  </si>
  <si>
    <t>MAR</t>
  </si>
  <si>
    <t xml:space="preserve"> ŞUB</t>
  </si>
  <si>
    <t>OCA</t>
  </si>
  <si>
    <t xml:space="preserve">YILI: </t>
  </si>
  <si>
    <t>VERGİLENDİRME DÖNEMİ</t>
  </si>
  <si>
    <t>(TÜRK LİRASI)</t>
  </si>
  <si>
    <t>TOPLAM
ÖDEME MİKTARI</t>
  </si>
  <si>
    <t>TOPLAM
VERGİ MİKTARI</t>
  </si>
  <si>
    <t>(%)</t>
  </si>
  <si>
    <t>VERGİ
ORANI</t>
  </si>
  <si>
    <t>AÇIKLAMALAR</t>
  </si>
  <si>
    <t>1-</t>
  </si>
  <si>
    <t>2-</t>
  </si>
  <si>
    <t>ÖZEL İLETİŞİM HİZMETLERİ VERGİSİ BEYANNAMESİ</t>
  </si>
  <si>
    <t>62/2007 Sayılı Özel İletişim Hizmetleri Vergisi Yasasfnın 14'üncü Maddesi Uyarınca Düzenlenen Beyanname.</t>
  </si>
  <si>
    <t>MATRAHIN TÜRÜ</t>
  </si>
  <si>
    <t>Özel İletişim Hizmetleri</t>
  </si>
  <si>
    <t>Teslimi Yapılan Kart Tutarları (Kontör)</t>
  </si>
  <si>
    <t>Diğer Operatörlerden Sağlanan Arabağlantı Gelirleri</t>
  </si>
  <si>
    <t>Bayi Karları Toplamı</t>
  </si>
  <si>
    <t>TABLO - 3</t>
  </si>
  <si>
    <t>Yukarıda beyan edilen bilgilerin tam ve doğru olduğunu beyan eder, Vergi Dairesince talep edilecek her türlü bilgi ve belgeleri öngörülecek sürede vermeyi ve/veya vermesi için işletmenin yetkili muhasip murakıbını peşinen yetkili kıldığımı kabul ve taahhüt ederim.</t>
  </si>
  <si>
    <t>Vergi Yükümlüsü verginin ödenmesi bakımından alacaklı Vergi Dairesine kşrşı muhatap olan kişidir. (Ö.I.H.V Md 4)</t>
  </si>
  <si>
    <t>Ünvanı</t>
  </si>
  <si>
    <t>Faaliyet Alanı</t>
  </si>
  <si>
    <t>Adı Soyadı:</t>
  </si>
  <si>
    <t>İmza:</t>
  </si>
  <si>
    <t xml:space="preserve">Tescil Numarası </t>
  </si>
  <si>
    <t xml:space="preserve">Makamı: </t>
  </si>
  <si>
    <t>TABLO - 4</t>
  </si>
  <si>
    <t>DAİRECE DOLDURULACAKTIR</t>
  </si>
  <si>
    <r>
      <t xml:space="preserve">Maliye işleriyle görevli Bakanlık, vergi alacağının güvence altına alınması amacıyla, vergiye bağlı işlemlere taraf olanları veya diğer ilgili gerçek veya tüzel kişileri verginin ödenmesinden sorumlu tutabilir. </t>
    </r>
    <r>
      <rPr>
        <sz val="6"/>
        <color indexed="48"/>
        <rFont val="Arial"/>
        <family val="2"/>
        <charset val="162"/>
      </rPr>
      <t>(ÖIHVY Md 5)</t>
    </r>
  </si>
  <si>
    <t>VERGİ YÜKÜMLÜSÜNE AİT BİLDİRİM</t>
  </si>
  <si>
    <t xml:space="preserve">VERGİ YÜKÜMLÜSÜNÜN </t>
  </si>
  <si>
    <t>3-</t>
  </si>
  <si>
    <t>Beyanname yükümlünün Gelir ve Kurumlar Vergisi bakımından bağlı olduğu Vergi Daireaine verilecektir.</t>
  </si>
  <si>
    <t>INTERNET PAKET</t>
  </si>
  <si>
    <t>GELEN ARAMALAR (Telekominikasyon Dairesinden)</t>
  </si>
  <si>
    <t>TELEKOMİNİKASYON DAİRESİNE ÖDENEN SONLANDIRMA ÜCRETLERİ</t>
  </si>
  <si>
    <t>TELEKOMİNİKASYON DAİRESİNE ÖDENEN TAŞIMACILIK ÜCRETLERİ</t>
  </si>
  <si>
    <t>BAYİ KARLARI</t>
  </si>
  <si>
    <t>DAKİKA</t>
  </si>
  <si>
    <t>ÜCRET</t>
  </si>
  <si>
    <t>BİRİM</t>
  </si>
  <si>
    <t>TABLO - 5</t>
  </si>
  <si>
    <t>AÇIKLAMA</t>
  </si>
  <si>
    <t>TABLO - 6</t>
  </si>
  <si>
    <t>Telekominikasyon Hizmetleri Gelirleri</t>
  </si>
  <si>
    <t>Diğer İşletmelerden Elde Edilen Arabağlantı Gelirleri</t>
  </si>
  <si>
    <t>Abonelere Tahakkuk Ettirilen Gecikme Faizleri</t>
  </si>
  <si>
    <t>Dolaşım (Roaming) yapılan Yurt Dışı Operatörlere Ödenecek Kısım</t>
  </si>
  <si>
    <t>Katma Değerli Telefon Hizmetleri için 3. Partilere Ödenecek İçerik Bedelleri</t>
  </si>
  <si>
    <t>Diğer</t>
  </si>
  <si>
    <t>TOPLAM HAZİNE PAYI MATRAHI</t>
  </si>
  <si>
    <t>ÖDENMESİ GEREKEN HAZİNE PAYI</t>
  </si>
  <si>
    <t>"GSM sayısal Hücresel Mobil Telefon Sistemi Kurulması ve İşletilmesi ile İlgili Lisans Verilmesine İlişkin Sözleşmenin" 8. madde hükümleri çerçevesinde hesaplanan;</t>
  </si>
  <si>
    <t>Ö.İ.H. MATRAH VE VERGİ BİLDİRİMİ</t>
  </si>
  <si>
    <t>Elden</t>
  </si>
  <si>
    <t>Postadan</t>
  </si>
  <si>
    <t>%</t>
  </si>
  <si>
    <t>HAZİNE PAYI ORANI</t>
  </si>
  <si>
    <t>O.İ.H.V. EK NOTLARI</t>
  </si>
  <si>
    <t>HAZİNE PAYI MATRAH VE BİLDİRİMİ</t>
  </si>
  <si>
    <t xml:space="preserve">ÖDENMESİ GEREKEN ÖİHV TOPLAMI     </t>
  </si>
  <si>
    <t xml:space="preserve">   -Roaming Aramalar</t>
  </si>
  <si>
    <t xml:space="preserve">   -Sabit ve Diğer Ücretler</t>
  </si>
  <si>
    <t xml:space="preserve">  -Yurtdışı Aramalar</t>
  </si>
  <si>
    <t xml:space="preserve">  -Yurtiçi Aramalar</t>
  </si>
  <si>
    <t>PREPAID KONTUR (ÖN ÖDEMELİ)</t>
  </si>
  <si>
    <t>YABANCI ABONELER ROAMING ARAMALARI</t>
  </si>
  <si>
    <t>POSTPAID (FATURALI)</t>
  </si>
  <si>
    <t>ÖDENMESİ GEREKEN TOPLAM VERGİ</t>
  </si>
  <si>
    <t xml:space="preserve">Vergi Yükümlüsü </t>
  </si>
  <si>
    <t xml:space="preserve">VERGİ KİMLİK 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</si>
</sst>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₺&quot;"/>
    <numFmt numFmtId="165" formatCode="%\ 0"/>
    <numFmt numFmtId="166" formatCode="%\ 0.0"/>
    <numFmt numFmtId="167" formatCode="#,##0.00&quot;     &quot;"/>
    <numFmt numFmtId="169" formatCode="yyyy"/>
  </numFmts>
  <fonts count="57" x14ac:knownFonts="1">
    <font>
      <sz val="10"/>
      <color theme="1"/>
      <name val="Calibri"/>
      <family val="2"/>
      <charset val="162"/>
      <scheme val="minor"/>
    </font>
    <font>
      <sz val="12"/>
      <name val="Arial Tur"/>
      <charset val="162"/>
    </font>
    <font>
      <sz val="12"/>
      <color indexed="48"/>
      <name val="Arial"/>
      <family val="2"/>
    </font>
    <font>
      <sz val="7"/>
      <color indexed="48"/>
      <name val="Arial"/>
      <family val="2"/>
    </font>
    <font>
      <sz val="12"/>
      <color indexed="48"/>
      <name val="Calibri"/>
      <family val="2"/>
      <charset val="162"/>
      <scheme val="minor"/>
    </font>
    <font>
      <b/>
      <sz val="8"/>
      <color indexed="48"/>
      <name val="Calibri"/>
      <family val="2"/>
      <charset val="162"/>
      <scheme val="minor"/>
    </font>
    <font>
      <sz val="8"/>
      <color indexed="48"/>
      <name val="Arial"/>
      <family val="2"/>
    </font>
    <font>
      <sz val="8"/>
      <color indexed="4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indexed="48"/>
      <name val="Calibri"/>
      <family val="2"/>
      <charset val="162"/>
      <scheme val="minor"/>
    </font>
    <font>
      <b/>
      <sz val="10"/>
      <color indexed="48"/>
      <name val="Calibri"/>
      <family val="2"/>
      <charset val="162"/>
      <scheme val="minor"/>
    </font>
    <font>
      <sz val="7"/>
      <color indexed="48"/>
      <name val="Calibri"/>
      <family val="2"/>
      <charset val="162"/>
      <scheme val="minor"/>
    </font>
    <font>
      <b/>
      <sz val="9"/>
      <color indexed="48"/>
      <name val="Calibri"/>
      <family val="2"/>
      <charset val="162"/>
      <scheme val="minor"/>
    </font>
    <font>
      <sz val="9"/>
      <color indexed="48"/>
      <name val="Calibri"/>
      <family val="2"/>
      <charset val="162"/>
      <scheme val="minor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sz val="8"/>
      <color indexed="48"/>
      <name val="Arial"/>
      <family val="2"/>
    </font>
    <font>
      <sz val="12"/>
      <color indexed="48"/>
      <name val="Arial Tur"/>
      <charset val="162"/>
    </font>
    <font>
      <i/>
      <sz val="6"/>
      <color indexed="48"/>
      <name val="Arial"/>
      <family val="2"/>
    </font>
    <font>
      <b/>
      <sz val="9"/>
      <color indexed="48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b/>
      <sz val="12"/>
      <color indexed="48"/>
      <name val="Arial"/>
      <family val="2"/>
    </font>
    <font>
      <sz val="16"/>
      <color indexed="48"/>
      <name val="Arial"/>
      <family val="2"/>
    </font>
    <font>
      <b/>
      <sz val="28"/>
      <color indexed="48"/>
      <name val="Arial"/>
      <family val="2"/>
    </font>
    <font>
      <sz val="6"/>
      <color indexed="48"/>
      <name val="Arial"/>
      <family val="2"/>
    </font>
    <font>
      <sz val="14"/>
      <color indexed="48"/>
      <name val="Arial"/>
      <family val="2"/>
    </font>
    <font>
      <sz val="18"/>
      <color indexed="48"/>
      <name val="Arial"/>
      <family val="2"/>
    </font>
    <font>
      <b/>
      <sz val="14"/>
      <color indexed="4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color indexed="48"/>
      <name val="Arial"/>
      <family val="2"/>
      <charset val="162"/>
    </font>
    <font>
      <b/>
      <sz val="7"/>
      <color indexed="48"/>
      <name val="Arial"/>
      <family val="2"/>
      <charset val="162"/>
    </font>
    <font>
      <b/>
      <sz val="10"/>
      <color indexed="48"/>
      <name val="Arial"/>
      <family val="2"/>
      <charset val="162"/>
    </font>
    <font>
      <b/>
      <sz val="16"/>
      <color indexed="48"/>
      <name val="Arial"/>
      <family val="2"/>
    </font>
    <font>
      <b/>
      <sz val="12"/>
      <color indexed="48"/>
      <name val="Calibri"/>
      <family val="2"/>
      <charset val="162"/>
      <scheme val="minor"/>
    </font>
    <font>
      <b/>
      <sz val="11"/>
      <color indexed="48"/>
      <name val="Arial"/>
      <family val="2"/>
    </font>
    <font>
      <b/>
      <u/>
      <sz val="9"/>
      <color indexed="48"/>
      <name val="Arial"/>
      <family val="2"/>
    </font>
    <font>
      <sz val="6"/>
      <color indexed="48"/>
      <name val="Arial"/>
      <family val="2"/>
      <charset val="162"/>
    </font>
    <font>
      <u/>
      <sz val="11"/>
      <color indexed="48"/>
      <name val="Arial"/>
      <family val="2"/>
    </font>
    <font>
      <sz val="10"/>
      <color indexed="48"/>
      <name val="Calibri"/>
      <family val="2"/>
      <scheme val="minor"/>
    </font>
    <font>
      <u/>
      <sz val="10"/>
      <color indexed="48"/>
      <name val="Calibri"/>
      <family val="2"/>
      <scheme val="minor"/>
    </font>
    <font>
      <b/>
      <sz val="8"/>
      <color indexed="48"/>
      <name val="Arial"/>
      <family val="2"/>
      <charset val="162"/>
    </font>
    <font>
      <b/>
      <sz val="12"/>
      <color indexed="48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7"/>
      <name val="Arial"/>
      <family val="2"/>
      <charset val="16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48"/>
      <name val="Arial"/>
      <family val="2"/>
    </font>
    <font>
      <b/>
      <sz val="14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0" fontId="29" fillId="0" borderId="0" xfId="1" applyFont="1" applyFill="1" applyBorder="1" applyAlignment="1" applyProtection="1">
      <alignment horizontal="centerContinuous" vertical="center"/>
      <protection hidden="1"/>
    </xf>
    <xf numFmtId="0" fontId="30" fillId="0" borderId="0" xfId="1" applyFont="1" applyFill="1" applyBorder="1" applyAlignment="1" applyProtection="1">
      <alignment horizontal="centerContinuous" vertical="center"/>
      <protection hidden="1"/>
    </xf>
    <xf numFmtId="0" fontId="33" fillId="0" borderId="0" xfId="1" applyFont="1" applyFill="1" applyBorder="1" applyAlignment="1" applyProtection="1">
      <alignment horizontal="centerContinuous" vertical="center"/>
      <protection hidden="1"/>
    </xf>
    <xf numFmtId="0" fontId="32" fillId="0" borderId="0" xfId="1" applyFont="1" applyFill="1" applyBorder="1" applyAlignment="1" applyProtection="1">
      <alignment horizontal="centerContinuous" vertical="center"/>
      <protection hidden="1"/>
    </xf>
    <xf numFmtId="0" fontId="31" fillId="0" borderId="0" xfId="1" applyFont="1" applyFill="1" applyBorder="1" applyAlignment="1" applyProtection="1">
      <alignment horizontal="centerContinuous" vertical="center"/>
      <protection hidden="1"/>
    </xf>
    <xf numFmtId="0" fontId="23" fillId="0" borderId="0" xfId="1" applyFont="1" applyFill="1" applyBorder="1" applyAlignment="1" applyProtection="1">
      <alignment horizontal="centerContinuous" vertical="center"/>
      <protection hidden="1"/>
    </xf>
    <xf numFmtId="0" fontId="3" fillId="0" borderId="0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5" fillId="0" borderId="0" xfId="1" applyFont="1" applyFill="1" applyBorder="1" applyAlignment="1" applyProtection="1">
      <alignment horizontal="center" vertical="center" textRotation="90"/>
      <protection hidden="1"/>
    </xf>
    <xf numFmtId="0" fontId="4" fillId="0" borderId="0" xfId="1" applyFont="1" applyFill="1" applyProtection="1">
      <protection hidden="1"/>
    </xf>
    <xf numFmtId="0" fontId="27" fillId="0" borderId="0" xfId="1" applyFont="1" applyFill="1" applyBorder="1" applyAlignment="1" applyProtection="1">
      <alignment horizontal="centerContinuous" vertical="center"/>
      <protection hidden="1"/>
    </xf>
    <xf numFmtId="0" fontId="28" fillId="0" borderId="0" xfId="1" applyFont="1" applyFill="1" applyBorder="1" applyAlignment="1" applyProtection="1">
      <alignment horizontal="centerContinuous" vertical="center"/>
      <protection hidden="1"/>
    </xf>
    <xf numFmtId="0" fontId="14" fillId="0" borderId="0" xfId="1" applyFont="1" applyFill="1" applyBorder="1" applyAlignment="1" applyProtection="1">
      <alignment horizontal="centerContinuous" vertical="center"/>
      <protection hidden="1"/>
    </xf>
    <xf numFmtId="0" fontId="26" fillId="0" borderId="0" xfId="1" applyFont="1" applyFill="1" applyBorder="1" applyAlignment="1" applyProtection="1">
      <alignment horizontal="centerContinuous" vertical="center"/>
      <protection hidden="1"/>
    </xf>
    <xf numFmtId="0" fontId="2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25" fillId="0" borderId="0" xfId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17" fillId="0" borderId="0" xfId="1" applyFont="1" applyFill="1" applyBorder="1" applyAlignment="1" applyProtection="1">
      <alignment vertical="center"/>
      <protection hidden="1"/>
    </xf>
    <xf numFmtId="0" fontId="1" fillId="0" borderId="0" xfId="1" applyBorder="1" applyAlignment="1" applyProtection="1"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4" fillId="0" borderId="5" xfId="1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4" fillId="0" borderId="0" xfId="1" applyFont="1" applyFill="1" applyBorder="1" applyAlignment="1" applyProtection="1">
      <alignment vertical="center"/>
      <protection hidden="1"/>
    </xf>
    <xf numFmtId="0" fontId="22" fillId="0" borderId="0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Alignment="1" applyProtection="1">
      <alignment vertical="center"/>
      <protection hidden="1"/>
    </xf>
    <xf numFmtId="0" fontId="21" fillId="0" borderId="9" xfId="1" applyFont="1" applyFill="1" applyBorder="1" applyAlignment="1" applyProtection="1">
      <alignment horizontal="right" vertical="center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0" fontId="10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Protection="1"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 textRotation="90"/>
      <protection hidden="1"/>
    </xf>
    <xf numFmtId="0" fontId="13" fillId="0" borderId="0" xfId="1" applyFont="1" applyFill="1" applyBorder="1" applyProtection="1"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7" fillId="0" borderId="0" xfId="1" applyFont="1" applyFill="1" applyAlignment="1" applyProtection="1">
      <alignment horizontal="left" wrapText="1"/>
      <protection hidden="1"/>
    </xf>
    <xf numFmtId="0" fontId="4" fillId="0" borderId="0" xfId="1" applyFont="1" applyFill="1" applyAlignment="1" applyProtection="1">
      <alignment vertical="center"/>
      <protection hidden="1"/>
    </xf>
    <xf numFmtId="0" fontId="23" fillId="0" borderId="0" xfId="1" applyFont="1" applyFill="1" applyProtection="1">
      <protection hidden="1"/>
    </xf>
    <xf numFmtId="0" fontId="23" fillId="0" borderId="0" xfId="1" applyFont="1" applyFill="1" applyAlignment="1" applyProtection="1">
      <protection hidden="1"/>
    </xf>
    <xf numFmtId="0" fontId="35" fillId="0" borderId="0" xfId="1" applyFont="1" applyFill="1" applyBorder="1" applyAlignment="1" applyProtection="1">
      <alignment vertical="center"/>
      <protection hidden="1"/>
    </xf>
    <xf numFmtId="164" fontId="14" fillId="0" borderId="0" xfId="1" applyNumberFormat="1" applyFont="1" applyFill="1" applyBorder="1" applyAlignment="1" applyProtection="1">
      <alignment vertical="center"/>
      <protection locked="0"/>
    </xf>
    <xf numFmtId="164" fontId="15" fillId="0" borderId="0" xfId="1" applyNumberFormat="1" applyFont="1" applyFill="1" applyBorder="1" applyAlignment="1" applyProtection="1">
      <alignment vertical="center"/>
      <protection locked="0"/>
    </xf>
    <xf numFmtId="0" fontId="38" fillId="0" borderId="0" xfId="1" applyFont="1" applyFill="1" applyBorder="1" applyAlignment="1" applyProtection="1">
      <alignment vertical="center"/>
      <protection hidden="1"/>
    </xf>
    <xf numFmtId="164" fontId="15" fillId="0" borderId="0" xfId="1" applyNumberFormat="1" applyFont="1" applyFill="1" applyBorder="1" applyAlignment="1" applyProtection="1">
      <alignment vertical="center" wrapText="1"/>
      <protection locked="0"/>
    </xf>
    <xf numFmtId="0" fontId="16" fillId="0" borderId="0" xfId="1" applyFont="1" applyFill="1" applyBorder="1" applyAlignment="1" applyProtection="1">
      <alignment horizontal="center" vertical="top" textRotation="90"/>
      <protection hidden="1"/>
    </xf>
    <xf numFmtId="0" fontId="14" fillId="0" borderId="0" xfId="1" applyFont="1" applyFill="1" applyBorder="1" applyAlignment="1" applyProtection="1">
      <alignment horizontal="centerContinuous" vertical="top"/>
      <protection hidden="1"/>
    </xf>
    <xf numFmtId="0" fontId="2" fillId="0" borderId="0" xfId="1" applyFont="1" applyFill="1" applyAlignment="1" applyProtection="1">
      <alignment vertical="top"/>
      <protection hidden="1"/>
    </xf>
    <xf numFmtId="0" fontId="14" fillId="0" borderId="0" xfId="1" applyFont="1" applyFill="1" applyBorder="1" applyAlignment="1" applyProtection="1">
      <alignment vertical="top"/>
      <protection hidden="1"/>
    </xf>
    <xf numFmtId="0" fontId="2" fillId="0" borderId="0" xfId="1" applyFont="1" applyFill="1" applyBorder="1" applyAlignment="1" applyProtection="1">
      <alignment vertical="top"/>
      <protection hidden="1"/>
    </xf>
    <xf numFmtId="0" fontId="18" fillId="0" borderId="0" xfId="1" applyFont="1" applyFill="1" applyBorder="1" applyAlignment="1" applyProtection="1">
      <alignment horizontal="center" vertical="top"/>
      <protection hidden="1"/>
    </xf>
    <xf numFmtId="0" fontId="3" fillId="0" borderId="0" xfId="1" applyFont="1" applyFill="1" applyAlignment="1" applyProtection="1">
      <alignment horizontal="center" vertical="top"/>
      <protection hidden="1"/>
    </xf>
    <xf numFmtId="0" fontId="3" fillId="0" borderId="0" xfId="1" applyFont="1" applyFill="1" applyAlignment="1" applyProtection="1">
      <alignment horizontal="left" vertical="top"/>
      <protection hidden="1"/>
    </xf>
    <xf numFmtId="0" fontId="3" fillId="0" borderId="0" xfId="1" applyFont="1" applyFill="1" applyBorder="1" applyAlignment="1" applyProtection="1">
      <alignment horizontal="left" vertical="top"/>
      <protection hidden="1"/>
    </xf>
    <xf numFmtId="0" fontId="3" fillId="0" borderId="0" xfId="1" applyFont="1" applyFill="1" applyBorder="1" applyAlignment="1" applyProtection="1">
      <alignment horizontal="center" vertical="top"/>
      <protection hidden="1"/>
    </xf>
    <xf numFmtId="0" fontId="17" fillId="0" borderId="0" xfId="1" applyFont="1" applyFill="1" applyAlignment="1" applyProtection="1">
      <alignment horizontal="left" vertical="top"/>
      <protection hidden="1"/>
    </xf>
    <xf numFmtId="0" fontId="10" fillId="0" borderId="0" xfId="1" applyFont="1" applyFill="1" applyBorder="1" applyAlignment="1" applyProtection="1">
      <alignment horizontal="center" vertical="center" textRotation="90"/>
      <protection hidden="1"/>
    </xf>
    <xf numFmtId="0" fontId="9" fillId="0" borderId="0" xfId="1" applyFont="1" applyFill="1" applyAlignment="1" applyProtection="1">
      <alignment vertical="center"/>
      <protection hidden="1"/>
    </xf>
    <xf numFmtId="0" fontId="9" fillId="0" borderId="0" xfId="1" applyFont="1" applyFill="1" applyAlignment="1" applyProtection="1">
      <alignment horizontal="right" vertical="center"/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Alignment="1" applyProtection="1">
      <alignment horizontal="left" wrapText="1"/>
      <protection hidden="1"/>
    </xf>
    <xf numFmtId="0" fontId="2" fillId="0" borderId="13" xfId="1" applyFont="1" applyFill="1" applyBorder="1" applyAlignment="1" applyProtection="1">
      <alignment horizontal="center" vertical="center"/>
      <protection hidden="1"/>
    </xf>
    <xf numFmtId="0" fontId="2" fillId="0" borderId="13" xfId="1" applyFont="1" applyFill="1" applyBorder="1" applyAlignment="1" applyProtection="1">
      <alignment horizontal="left" vertical="center"/>
      <protection hidden="1"/>
    </xf>
    <xf numFmtId="0" fontId="4" fillId="0" borderId="0" xfId="1" applyFont="1" applyFill="1"/>
    <xf numFmtId="0" fontId="4" fillId="0" borderId="17" xfId="1" applyFont="1" applyFill="1" applyBorder="1"/>
    <xf numFmtId="0" fontId="6" fillId="0" borderId="0" xfId="1" applyFont="1" applyFill="1" applyAlignment="1" applyProtection="1">
      <alignment horizontal="left" vertical="top"/>
      <protection hidden="1"/>
    </xf>
    <xf numFmtId="0" fontId="40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>
      <alignment horizontal="center" vertical="center" textRotation="90"/>
    </xf>
    <xf numFmtId="0" fontId="7" fillId="0" borderId="0" xfId="1" applyFont="1" applyFill="1" applyAlignment="1">
      <alignment horizontal="left" wrapText="1"/>
    </xf>
    <xf numFmtId="0" fontId="2" fillId="0" borderId="0" xfId="1" applyFont="1" applyFill="1" applyBorder="1"/>
    <xf numFmtId="0" fontId="4" fillId="0" borderId="5" xfId="1" applyFont="1" applyFill="1" applyBorder="1" applyAlignment="1">
      <alignment vertical="center"/>
    </xf>
    <xf numFmtId="0" fontId="4" fillId="0" borderId="0" xfId="1" applyFont="1" applyFill="1" applyAlignment="1"/>
    <xf numFmtId="164" fontId="14" fillId="0" borderId="0" xfId="1" applyNumberFormat="1" applyFont="1" applyFill="1" applyBorder="1" applyAlignment="1" applyProtection="1">
      <alignment vertical="center" wrapText="1"/>
      <protection locked="0"/>
    </xf>
    <xf numFmtId="0" fontId="42" fillId="0" borderId="13" xfId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Alignment="1"/>
    <xf numFmtId="0" fontId="13" fillId="0" borderId="0" xfId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textRotation="90"/>
    </xf>
    <xf numFmtId="0" fontId="13" fillId="0" borderId="0" xfId="1" applyFont="1" applyFill="1" applyAlignment="1"/>
    <xf numFmtId="0" fontId="13" fillId="0" borderId="0" xfId="1" applyFont="1" applyFill="1" applyBorder="1" applyAlignment="1"/>
    <xf numFmtId="0" fontId="21" fillId="0" borderId="0" xfId="1" applyFont="1" applyFill="1"/>
    <xf numFmtId="0" fontId="13" fillId="0" borderId="0" xfId="1" applyFont="1" applyFill="1"/>
    <xf numFmtId="0" fontId="13" fillId="0" borderId="4" xfId="1" applyFont="1" applyFill="1" applyBorder="1" applyAlignment="1">
      <alignment vertical="center"/>
    </xf>
    <xf numFmtId="0" fontId="13" fillId="0" borderId="0" xfId="1" applyFont="1" applyFill="1" applyAlignment="1">
      <alignment horizontal="right"/>
    </xf>
    <xf numFmtId="0" fontId="21" fillId="0" borderId="0" xfId="1" applyFont="1" applyFill="1" applyAlignment="1">
      <alignment horizontal="right"/>
    </xf>
    <xf numFmtId="0" fontId="46" fillId="0" borderId="0" xfId="1" applyFont="1" applyFill="1" applyProtection="1">
      <protection hidden="1"/>
    </xf>
    <xf numFmtId="164" fontId="36" fillId="0" borderId="0" xfId="1" applyNumberFormat="1" applyFont="1" applyFill="1" applyBorder="1" applyAlignment="1" applyProtection="1">
      <alignment vertical="center" wrapText="1"/>
      <protection locked="0"/>
    </xf>
    <xf numFmtId="4" fontId="13" fillId="0" borderId="0" xfId="1" applyNumberFormat="1" applyFont="1" applyFill="1" applyBorder="1" applyProtection="1">
      <protection hidden="1"/>
    </xf>
    <xf numFmtId="4" fontId="10" fillId="0" borderId="0" xfId="1" applyNumberFormat="1" applyFont="1" applyFill="1" applyBorder="1" applyAlignment="1" applyProtection="1">
      <alignment vertical="center"/>
      <protection hidden="1"/>
    </xf>
    <xf numFmtId="167" fontId="10" fillId="0" borderId="0" xfId="1" applyNumberFormat="1" applyFont="1" applyFill="1" applyBorder="1" applyAlignment="1" applyProtection="1">
      <alignment horizontal="right" vertical="center"/>
      <protection hidden="1"/>
    </xf>
    <xf numFmtId="167" fontId="13" fillId="0" borderId="0" xfId="1" applyNumberFormat="1" applyFont="1" applyFill="1" applyBorder="1" applyAlignment="1" applyProtection="1">
      <alignment horizontal="right"/>
      <protection hidden="1"/>
    </xf>
    <xf numFmtId="0" fontId="10" fillId="0" borderId="0" xfId="1" applyNumberFormat="1" applyFont="1" applyFill="1" applyBorder="1" applyAlignment="1" applyProtection="1">
      <alignment vertical="center"/>
      <protection hidden="1"/>
    </xf>
    <xf numFmtId="0" fontId="4" fillId="0" borderId="0" xfId="1" applyFont="1" applyFill="1" applyBorder="1"/>
    <xf numFmtId="0" fontId="53" fillId="0" borderId="0" xfId="1" applyFont="1" applyFill="1" applyProtection="1">
      <protection hidden="1"/>
    </xf>
    <xf numFmtId="0" fontId="6" fillId="0" borderId="0" xfId="1" applyFont="1" applyFill="1" applyAlignment="1" applyProtection="1">
      <alignment horizontal="left" vertical="top" wrapText="1"/>
      <protection hidden="1"/>
    </xf>
    <xf numFmtId="0" fontId="44" fillId="0" borderId="0" xfId="1" applyFont="1" applyFill="1" applyAlignment="1" applyProtection="1">
      <alignment horizontal="left" vertical="center"/>
      <protection hidden="1"/>
    </xf>
    <xf numFmtId="0" fontId="10" fillId="0" borderId="14" xfId="1" applyFont="1" applyFill="1" applyBorder="1" applyAlignment="1" applyProtection="1">
      <alignment horizontal="center" vertical="center"/>
      <protection locked="0"/>
    </xf>
    <xf numFmtId="0" fontId="10" fillId="0" borderId="15" xfId="1" applyFont="1" applyFill="1" applyBorder="1" applyAlignment="1" applyProtection="1">
      <alignment horizontal="center" vertical="center"/>
      <protection locked="0"/>
    </xf>
    <xf numFmtId="0" fontId="10" fillId="0" borderId="16" xfId="1" applyFont="1" applyFill="1" applyBorder="1" applyAlignment="1" applyProtection="1">
      <alignment horizontal="center" vertical="center"/>
      <protection locked="0"/>
    </xf>
    <xf numFmtId="0" fontId="13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21" fillId="0" borderId="4" xfId="1" applyFont="1" applyFill="1" applyBorder="1" applyAlignment="1">
      <alignment horizontal="center"/>
    </xf>
    <xf numFmtId="0" fontId="13" fillId="0" borderId="4" xfId="1" applyFont="1" applyFill="1" applyBorder="1" applyAlignment="1">
      <alignment horizontal="left"/>
    </xf>
    <xf numFmtId="0" fontId="21" fillId="0" borderId="0" xfId="1" applyFont="1" applyFill="1" applyAlignment="1">
      <alignment horizontal="center" wrapText="1"/>
    </xf>
    <xf numFmtId="0" fontId="9" fillId="0" borderId="0" xfId="1" applyFont="1" applyFill="1" applyAlignment="1" applyProtection="1">
      <alignment horizontal="left" vertical="top" wrapText="1"/>
      <protection hidden="1"/>
    </xf>
    <xf numFmtId="165" fontId="47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47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7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45" fillId="3" borderId="14" xfId="1" applyFont="1" applyFill="1" applyBorder="1" applyAlignment="1" applyProtection="1">
      <alignment horizontal="center" vertical="center"/>
      <protection hidden="1"/>
    </xf>
    <xf numFmtId="0" fontId="45" fillId="3" borderId="15" xfId="1" applyFont="1" applyFill="1" applyBorder="1" applyAlignment="1" applyProtection="1">
      <alignment horizontal="center" vertical="center"/>
      <protection hidden="1"/>
    </xf>
    <xf numFmtId="0" fontId="45" fillId="3" borderId="16" xfId="1" applyFont="1" applyFill="1" applyBorder="1" applyAlignment="1" applyProtection="1">
      <alignment horizontal="center" vertical="center"/>
      <protection hidden="1"/>
    </xf>
    <xf numFmtId="164" fontId="15" fillId="3" borderId="3" xfId="1" applyNumberFormat="1" applyFont="1" applyFill="1" applyBorder="1" applyAlignment="1" applyProtection="1">
      <alignment horizontal="left" vertical="center" wrapText="1"/>
      <protection locked="0"/>
    </xf>
    <xf numFmtId="164" fontId="15" fillId="3" borderId="2" xfId="1" applyNumberFormat="1" applyFont="1" applyFill="1" applyBorder="1" applyAlignment="1" applyProtection="1">
      <alignment horizontal="left" vertical="center" wrapText="1"/>
      <protection locked="0"/>
    </xf>
    <xf numFmtId="164" fontId="1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6" fillId="3" borderId="15" xfId="1" applyFont="1" applyFill="1" applyBorder="1" applyAlignment="1" applyProtection="1">
      <alignment horizontal="center" vertical="center"/>
      <protection hidden="1"/>
    </xf>
    <xf numFmtId="0" fontId="6" fillId="3" borderId="16" xfId="1" applyFont="1" applyFill="1" applyBorder="1" applyAlignment="1" applyProtection="1">
      <alignment horizontal="center" vertical="center"/>
      <protection hidden="1"/>
    </xf>
    <xf numFmtId="164" fontId="15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15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1" applyNumberFormat="1" applyFont="1" applyFill="1" applyBorder="1" applyAlignment="1" applyProtection="1">
      <alignment horizontal="center" vertical="center" wrapText="1"/>
      <protection locked="0"/>
    </xf>
    <xf numFmtId="167" fontId="15" fillId="0" borderId="14" xfId="1" applyNumberFormat="1" applyFont="1" applyFill="1" applyBorder="1" applyAlignment="1" applyProtection="1">
      <alignment horizontal="right" vertical="center" wrapText="1"/>
      <protection locked="0"/>
    </xf>
    <xf numFmtId="167" fontId="15" fillId="0" borderId="15" xfId="1" applyNumberFormat="1" applyFont="1" applyFill="1" applyBorder="1" applyAlignment="1" applyProtection="1">
      <alignment horizontal="right" vertical="center" wrapText="1"/>
      <protection locked="0"/>
    </xf>
    <xf numFmtId="167" fontId="15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43" fillId="0" borderId="0" xfId="1" applyFont="1" applyFill="1" applyBorder="1" applyAlignment="1" applyProtection="1">
      <alignment horizontal="left" vertical="top" wrapText="1"/>
      <protection hidden="1"/>
    </xf>
    <xf numFmtId="0" fontId="8" fillId="2" borderId="3" xfId="1" applyFont="1" applyFill="1" applyBorder="1" applyAlignment="1" applyProtection="1">
      <alignment horizontal="left" vertical="center"/>
      <protection hidden="1"/>
    </xf>
    <xf numFmtId="0" fontId="8" fillId="2" borderId="2" xfId="1" applyFont="1" applyFill="1" applyBorder="1" applyAlignment="1" applyProtection="1">
      <alignment horizontal="left" vertical="center"/>
      <protection hidden="1"/>
    </xf>
    <xf numFmtId="0" fontId="8" fillId="2" borderId="1" xfId="1" applyFont="1" applyFill="1" applyBorder="1" applyAlignment="1" applyProtection="1">
      <alignment horizontal="left" vertical="center"/>
      <protection hidden="1"/>
    </xf>
    <xf numFmtId="0" fontId="6" fillId="0" borderId="14" xfId="1" applyFont="1" applyFill="1" applyBorder="1" applyAlignment="1" applyProtection="1">
      <alignment horizontal="center" vertical="center"/>
      <protection hidden="1"/>
    </xf>
    <xf numFmtId="0" fontId="6" fillId="0" borderId="15" xfId="1" applyFont="1" applyFill="1" applyBorder="1" applyAlignment="1" applyProtection="1">
      <alignment horizontal="center" vertical="center"/>
      <protection hidden="1"/>
    </xf>
    <xf numFmtId="0" fontId="6" fillId="0" borderId="16" xfId="1" applyFont="1" applyFill="1" applyBorder="1" applyAlignment="1" applyProtection="1">
      <alignment horizontal="center" vertical="center"/>
      <protection hidden="1"/>
    </xf>
    <xf numFmtId="167" fontId="48" fillId="4" borderId="14" xfId="1" applyNumberFormat="1" applyFont="1" applyFill="1" applyBorder="1" applyAlignment="1" applyProtection="1">
      <alignment horizontal="right" vertical="center" wrapText="1"/>
      <protection hidden="1"/>
    </xf>
    <xf numFmtId="167" fontId="48" fillId="4" borderId="15" xfId="1" applyNumberFormat="1" applyFont="1" applyFill="1" applyBorder="1" applyAlignment="1" applyProtection="1">
      <alignment horizontal="right" vertical="center"/>
      <protection hidden="1"/>
    </xf>
    <xf numFmtId="167" fontId="48" fillId="4" borderId="16" xfId="1" applyNumberFormat="1" applyFont="1" applyFill="1" applyBorder="1" applyAlignment="1" applyProtection="1">
      <alignment horizontal="right" vertical="center"/>
      <protection hidden="1"/>
    </xf>
    <xf numFmtId="165" fontId="48" fillId="4" borderId="14" xfId="1" applyNumberFormat="1" applyFont="1" applyFill="1" applyBorder="1" applyAlignment="1" applyProtection="1">
      <alignment horizontal="center" vertical="center" wrapText="1"/>
      <protection locked="0"/>
    </xf>
    <xf numFmtId="165" fontId="48" fillId="4" borderId="15" xfId="1" applyNumberFormat="1" applyFont="1" applyFill="1" applyBorder="1" applyAlignment="1" applyProtection="1">
      <alignment horizontal="center" vertical="center" wrapText="1"/>
      <protection locked="0"/>
    </xf>
    <xf numFmtId="165" fontId="48" fillId="4" borderId="16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2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1" xfId="1" applyNumberFormat="1" applyFont="1" applyFill="1" applyBorder="1" applyAlignment="1" applyProtection="1">
      <alignment horizontal="center" vertical="center"/>
      <protection locked="0"/>
    </xf>
    <xf numFmtId="164" fontId="15" fillId="3" borderId="10" xfId="1" applyNumberFormat="1" applyFont="1" applyFill="1" applyBorder="1" applyAlignment="1" applyProtection="1">
      <alignment horizontal="center" vertical="center"/>
      <protection locked="0"/>
    </xf>
    <xf numFmtId="164" fontId="15" fillId="3" borderId="11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14" xfId="1" applyNumberFormat="1" applyFont="1" applyFill="1" applyBorder="1" applyAlignment="1" applyProtection="1">
      <alignment horizontal="left" vertical="center" wrapText="1"/>
      <protection locked="0"/>
    </xf>
    <xf numFmtId="164" fontId="15" fillId="0" borderId="15" xfId="1" applyNumberFormat="1" applyFont="1" applyFill="1" applyBorder="1" applyAlignment="1" applyProtection="1">
      <alignment horizontal="left" vertical="center" wrapText="1"/>
      <protection locked="0"/>
    </xf>
    <xf numFmtId="164" fontId="15" fillId="0" borderId="16" xfId="1" applyNumberFormat="1" applyFont="1" applyFill="1" applyBorder="1" applyAlignment="1" applyProtection="1">
      <alignment horizontal="left" vertical="center" wrapText="1"/>
      <protection locked="0"/>
    </xf>
    <xf numFmtId="164" fontId="14" fillId="0" borderId="14" xfId="1" applyNumberFormat="1" applyFont="1" applyFill="1" applyBorder="1" applyAlignment="1" applyProtection="1">
      <alignment horizontal="left" vertical="center" wrapText="1"/>
      <protection locked="0"/>
    </xf>
    <xf numFmtId="164" fontId="14" fillId="0" borderId="15" xfId="1" applyNumberFormat="1" applyFont="1" applyFill="1" applyBorder="1" applyAlignment="1" applyProtection="1">
      <alignment horizontal="left" vertical="center" wrapText="1"/>
      <protection locked="0"/>
    </xf>
    <xf numFmtId="164" fontId="14" fillId="0" borderId="16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3" fillId="0" borderId="0" xfId="1" applyFont="1" applyFill="1" applyBorder="1" applyAlignment="1" applyProtection="1">
      <alignment horizontal="center" vertical="top"/>
      <protection hidden="1"/>
    </xf>
    <xf numFmtId="0" fontId="6" fillId="3" borderId="14" xfId="1" applyFont="1" applyFill="1" applyBorder="1" applyAlignment="1" applyProtection="1">
      <alignment horizontal="center" vertical="center"/>
      <protection hidden="1"/>
    </xf>
    <xf numFmtId="0" fontId="37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0" fontId="48" fillId="0" borderId="14" xfId="1" applyFont="1" applyFill="1" applyBorder="1" applyAlignment="1" applyProtection="1">
      <alignment horizontal="center" vertical="center"/>
      <protection locked="0"/>
    </xf>
    <xf numFmtId="0" fontId="48" fillId="0" borderId="15" xfId="1" applyFont="1" applyFill="1" applyBorder="1" applyAlignment="1" applyProtection="1">
      <alignment horizontal="center" vertical="center"/>
      <protection locked="0"/>
    </xf>
    <xf numFmtId="0" fontId="48" fillId="0" borderId="16" xfId="1" applyFont="1" applyFill="1" applyBorder="1" applyAlignment="1" applyProtection="1">
      <alignment horizontal="center" vertical="center"/>
      <protection locked="0"/>
    </xf>
    <xf numFmtId="164" fontId="15" fillId="3" borderId="3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2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49" fillId="0" borderId="14" xfId="1" applyFont="1" applyFill="1" applyBorder="1" applyAlignment="1" applyProtection="1">
      <alignment horizontal="center" vertical="center"/>
      <protection locked="0"/>
    </xf>
    <xf numFmtId="0" fontId="49" fillId="0" borderId="15" xfId="1" applyFont="1" applyFill="1" applyBorder="1" applyAlignment="1" applyProtection="1">
      <alignment horizontal="center" vertical="center"/>
      <protection locked="0"/>
    </xf>
    <xf numFmtId="0" fontId="49" fillId="0" borderId="16" xfId="1" applyFont="1" applyFill="1" applyBorder="1" applyAlignment="1" applyProtection="1">
      <alignment horizontal="center" vertical="center"/>
      <protection locked="0"/>
    </xf>
    <xf numFmtId="0" fontId="48" fillId="0" borderId="14" xfId="1" applyFont="1" applyFill="1" applyBorder="1" applyAlignment="1" applyProtection="1">
      <alignment horizontal="left" vertical="center"/>
      <protection locked="0"/>
    </xf>
    <xf numFmtId="0" fontId="48" fillId="0" borderId="15" xfId="1" applyFont="1" applyFill="1" applyBorder="1" applyAlignment="1" applyProtection="1">
      <alignment horizontal="left" vertical="center"/>
      <protection locked="0"/>
    </xf>
    <xf numFmtId="0" fontId="48" fillId="0" borderId="16" xfId="1" applyFont="1" applyFill="1" applyBorder="1" applyAlignment="1" applyProtection="1">
      <alignment horizontal="left" vertical="center"/>
      <protection locked="0"/>
    </xf>
    <xf numFmtId="164" fontId="14" fillId="3" borderId="8" xfId="1" applyNumberFormat="1" applyFont="1" applyFill="1" applyBorder="1" applyAlignment="1" applyProtection="1">
      <alignment horizontal="center" vertical="center"/>
      <protection locked="0"/>
    </xf>
    <xf numFmtId="164" fontId="14" fillId="3" borderId="7" xfId="1" applyNumberFormat="1" applyFont="1" applyFill="1" applyBorder="1" applyAlignment="1" applyProtection="1">
      <alignment horizontal="center" vertical="center"/>
      <protection locked="0"/>
    </xf>
    <xf numFmtId="164" fontId="14" fillId="3" borderId="6" xfId="1" applyNumberFormat="1" applyFont="1" applyFill="1" applyBorder="1" applyAlignment="1" applyProtection="1">
      <alignment horizontal="center" vertical="center"/>
      <protection locked="0"/>
    </xf>
    <xf numFmtId="167" fontId="15" fillId="3" borderId="14" xfId="1" applyNumberFormat="1" applyFont="1" applyFill="1" applyBorder="1" applyAlignment="1" applyProtection="1">
      <alignment horizontal="right" vertical="center" wrapText="1"/>
      <protection locked="0"/>
    </xf>
    <xf numFmtId="167" fontId="15" fillId="3" borderId="15" xfId="1" applyNumberFormat="1" applyFont="1" applyFill="1" applyBorder="1" applyAlignment="1" applyProtection="1">
      <alignment horizontal="right" vertical="center" wrapText="1"/>
      <protection locked="0"/>
    </xf>
    <xf numFmtId="167" fontId="15" fillId="3" borderId="16" xfId="1" applyNumberFormat="1" applyFont="1" applyFill="1" applyBorder="1" applyAlignment="1" applyProtection="1">
      <alignment horizontal="right" vertical="center" wrapText="1"/>
      <protection locked="0"/>
    </xf>
    <xf numFmtId="0" fontId="21" fillId="0" borderId="14" xfId="1" applyFont="1" applyFill="1" applyBorder="1" applyAlignment="1" applyProtection="1">
      <alignment horizontal="left" vertical="center"/>
      <protection hidden="1"/>
    </xf>
    <xf numFmtId="0" fontId="21" fillId="0" borderId="15" xfId="1" applyFont="1" applyFill="1" applyBorder="1" applyAlignment="1" applyProtection="1">
      <alignment horizontal="left" vertical="center"/>
      <protection hidden="1"/>
    </xf>
    <xf numFmtId="0" fontId="21" fillId="0" borderId="16" xfId="1" applyFont="1" applyFill="1" applyBorder="1" applyAlignment="1" applyProtection="1">
      <alignment horizontal="left" vertical="center"/>
      <protection hidden="1"/>
    </xf>
    <xf numFmtId="0" fontId="21" fillId="3" borderId="14" xfId="1" applyFont="1" applyFill="1" applyBorder="1" applyAlignment="1" applyProtection="1">
      <alignment horizontal="left" vertical="center"/>
      <protection hidden="1"/>
    </xf>
    <xf numFmtId="0" fontId="21" fillId="3" borderId="15" xfId="1" applyFont="1" applyFill="1" applyBorder="1" applyAlignment="1" applyProtection="1">
      <alignment horizontal="left" vertical="center"/>
      <protection hidden="1"/>
    </xf>
    <xf numFmtId="167" fontId="51" fillId="3" borderId="3" xfId="1" applyNumberFormat="1" applyFont="1" applyFill="1" applyBorder="1" applyAlignment="1" applyProtection="1">
      <alignment horizontal="right" vertical="center"/>
      <protection hidden="1"/>
    </xf>
    <xf numFmtId="167" fontId="51" fillId="3" borderId="2" xfId="1" applyNumberFormat="1" applyFont="1" applyFill="1" applyBorder="1" applyAlignment="1" applyProtection="1">
      <alignment horizontal="right" vertical="center"/>
      <protection hidden="1"/>
    </xf>
    <xf numFmtId="167" fontId="51" fillId="3" borderId="1" xfId="1" applyNumberFormat="1" applyFont="1" applyFill="1" applyBorder="1" applyAlignment="1" applyProtection="1">
      <alignment horizontal="right" vertical="center"/>
      <protection hidden="1"/>
    </xf>
    <xf numFmtId="0" fontId="19" fillId="3" borderId="2" xfId="1" applyFont="1" applyFill="1" applyBorder="1" applyAlignment="1" applyProtection="1">
      <alignment horizontal="center" vertical="center"/>
      <protection hidden="1"/>
    </xf>
    <xf numFmtId="0" fontId="19" fillId="3" borderId="1" xfId="1" applyFont="1" applyFill="1" applyBorder="1" applyAlignment="1" applyProtection="1">
      <alignment horizontal="center" vertical="center"/>
      <protection hidden="1"/>
    </xf>
    <xf numFmtId="0" fontId="39" fillId="3" borderId="3" xfId="1" applyFont="1" applyFill="1" applyBorder="1" applyAlignment="1" applyProtection="1">
      <alignment horizontal="center" vertical="center"/>
      <protection hidden="1"/>
    </xf>
    <xf numFmtId="0" fontId="39" fillId="3" borderId="2" xfId="1" applyFont="1" applyFill="1" applyBorder="1" applyAlignment="1" applyProtection="1">
      <alignment horizontal="center" vertical="center"/>
      <protection hidden="1"/>
    </xf>
    <xf numFmtId="0" fontId="21" fillId="0" borderId="15" xfId="1" applyFont="1" applyFill="1" applyBorder="1" applyAlignment="1" applyProtection="1">
      <alignment horizontal="center" vertical="center"/>
      <protection hidden="1"/>
    </xf>
    <xf numFmtId="0" fontId="21" fillId="0" borderId="16" xfId="1" applyFont="1" applyFill="1" applyBorder="1" applyAlignment="1" applyProtection="1">
      <alignment horizontal="center" vertical="center"/>
      <protection hidden="1"/>
    </xf>
    <xf numFmtId="167" fontId="52" fillId="3" borderId="3" xfId="1" applyNumberFormat="1" applyFont="1" applyFill="1" applyBorder="1" applyAlignment="1" applyProtection="1">
      <alignment horizontal="right" vertical="center"/>
      <protection hidden="1"/>
    </xf>
    <xf numFmtId="167" fontId="52" fillId="3" borderId="2" xfId="1" applyNumberFormat="1" applyFont="1" applyFill="1" applyBorder="1" applyAlignment="1" applyProtection="1">
      <alignment horizontal="right" vertical="center"/>
      <protection hidden="1"/>
    </xf>
    <xf numFmtId="167" fontId="52" fillId="3" borderId="1" xfId="1" applyNumberFormat="1" applyFont="1" applyFill="1" applyBorder="1" applyAlignment="1" applyProtection="1">
      <alignment horizontal="right" vertical="center"/>
      <protection hidden="1"/>
    </xf>
    <xf numFmtId="167" fontId="47" fillId="3" borderId="14" xfId="1" applyNumberFormat="1" applyFont="1" applyFill="1" applyBorder="1" applyAlignment="1" applyProtection="1">
      <alignment horizontal="right" vertical="center" wrapText="1"/>
      <protection hidden="1"/>
    </xf>
    <xf numFmtId="167" fontId="47" fillId="3" borderId="15" xfId="1" applyNumberFormat="1" applyFont="1" applyFill="1" applyBorder="1" applyAlignment="1" applyProtection="1">
      <alignment horizontal="right" vertical="center"/>
      <protection hidden="1"/>
    </xf>
    <xf numFmtId="167" fontId="47" fillId="3" borderId="16" xfId="1" applyNumberFormat="1" applyFont="1" applyFill="1" applyBorder="1" applyAlignment="1" applyProtection="1">
      <alignment horizontal="right" vertical="center"/>
      <protection hidden="1"/>
    </xf>
    <xf numFmtId="166" fontId="50" fillId="4" borderId="14" xfId="1" applyNumberFormat="1" applyFont="1" applyFill="1" applyBorder="1" applyAlignment="1" applyProtection="1">
      <alignment horizontal="center" vertical="center" wrapText="1"/>
      <protection hidden="1"/>
    </xf>
    <xf numFmtId="166" fontId="50" fillId="4" borderId="15" xfId="1" applyNumberFormat="1" applyFont="1" applyFill="1" applyBorder="1" applyAlignment="1" applyProtection="1">
      <alignment horizontal="center" vertical="center"/>
      <protection hidden="1"/>
    </xf>
    <xf numFmtId="166" fontId="50" fillId="4" borderId="16" xfId="1" applyNumberFormat="1" applyFont="1" applyFill="1" applyBorder="1" applyAlignment="1" applyProtection="1">
      <alignment horizontal="center" vertical="center"/>
      <protection hidden="1"/>
    </xf>
    <xf numFmtId="164" fontId="15" fillId="3" borderId="14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5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16" xfId="1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1" applyFont="1" applyFill="1" applyBorder="1" applyAlignment="1" applyProtection="1">
      <alignment horizontal="center" vertical="center"/>
      <protection hidden="1"/>
    </xf>
    <xf numFmtId="0" fontId="22" fillId="3" borderId="2" xfId="1" applyFont="1" applyFill="1" applyBorder="1" applyAlignment="1" applyProtection="1">
      <alignment horizontal="center" vertical="center"/>
      <protection hidden="1"/>
    </xf>
    <xf numFmtId="0" fontId="47" fillId="0" borderId="14" xfId="1" applyFont="1" applyFill="1" applyBorder="1" applyAlignment="1" applyProtection="1">
      <alignment horizontal="right" vertical="center"/>
      <protection locked="0"/>
    </xf>
    <xf numFmtId="0" fontId="1" fillId="0" borderId="15" xfId="1" applyFont="1" applyBorder="1" applyAlignment="1" applyProtection="1">
      <alignment horizontal="right" vertical="center"/>
      <protection locked="0"/>
    </xf>
    <xf numFmtId="0" fontId="1" fillId="0" borderId="16" xfId="1" applyFont="1" applyBorder="1" applyAlignment="1" applyProtection="1">
      <alignment horizontal="right" vertical="center"/>
      <protection locked="0"/>
    </xf>
    <xf numFmtId="0" fontId="34" fillId="3" borderId="15" xfId="1" applyFont="1" applyFill="1" applyBorder="1" applyAlignment="1" applyProtection="1">
      <alignment horizontal="center" vertical="center"/>
      <protection hidden="1"/>
    </xf>
    <xf numFmtId="0" fontId="34" fillId="3" borderId="16" xfId="1" applyFont="1" applyFill="1" applyBorder="1" applyAlignment="1" applyProtection="1">
      <alignment horizontal="center" vertical="center"/>
      <protection hidden="1"/>
    </xf>
    <xf numFmtId="0" fontId="34" fillId="3" borderId="14" xfId="1" applyFont="1" applyFill="1" applyBorder="1" applyAlignment="1" applyProtection="1">
      <alignment horizontal="left" vertical="center"/>
      <protection hidden="1"/>
    </xf>
    <xf numFmtId="0" fontId="34" fillId="3" borderId="15" xfId="1" applyFont="1" applyFill="1" applyBorder="1" applyAlignment="1" applyProtection="1">
      <alignment horizontal="left" vertical="center"/>
      <protection hidden="1"/>
    </xf>
    <xf numFmtId="164" fontId="15" fillId="3" borderId="8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20" xfId="1" applyNumberFormat="1" applyFont="1" applyFill="1" applyBorder="1" applyAlignment="1" applyProtection="1">
      <alignment wrapText="1"/>
      <protection hidden="1"/>
    </xf>
    <xf numFmtId="0" fontId="34" fillId="0" borderId="22" xfId="1" applyNumberFormat="1" applyFont="1" applyFill="1" applyBorder="1" applyAlignment="1" applyProtection="1">
      <alignment vertical="center" wrapText="1"/>
      <protection hidden="1"/>
    </xf>
    <xf numFmtId="0" fontId="34" fillId="0" borderId="23" xfId="1" applyNumberFormat="1" applyFont="1" applyFill="1" applyBorder="1" applyAlignment="1" applyProtection="1">
      <alignment vertical="center" wrapText="1"/>
      <protection hidden="1"/>
    </xf>
    <xf numFmtId="0" fontId="35" fillId="0" borderId="24" xfId="1" applyNumberFormat="1" applyFont="1" applyFill="1" applyBorder="1" applyAlignment="1" applyProtection="1">
      <alignment horizontal="right" vertical="center"/>
      <protection hidden="1"/>
    </xf>
    <xf numFmtId="0" fontId="35" fillId="0" borderId="25" xfId="1" applyNumberFormat="1" applyFont="1" applyFill="1" applyBorder="1" applyAlignment="1" applyProtection="1">
      <alignment horizontal="right" vertical="center"/>
      <protection hidden="1"/>
    </xf>
    <xf numFmtId="0" fontId="35" fillId="0" borderId="26" xfId="1" applyNumberFormat="1" applyFont="1" applyFill="1" applyBorder="1" applyAlignment="1" applyProtection="1">
      <alignment horizontal="right" vertical="center"/>
      <protection hidden="1"/>
    </xf>
    <xf numFmtId="0" fontId="47" fillId="0" borderId="27" xfId="1" applyNumberFormat="1" applyFont="1" applyFill="1" applyBorder="1" applyAlignment="1" applyProtection="1">
      <alignment horizontal="center" vertical="center"/>
      <protection hidden="1"/>
    </xf>
    <xf numFmtId="0" fontId="47" fillId="0" borderId="25" xfId="1" applyNumberFormat="1" applyFont="1" applyFill="1" applyBorder="1" applyAlignment="1" applyProtection="1">
      <alignment horizontal="center" vertical="center"/>
      <protection hidden="1"/>
    </xf>
    <xf numFmtId="0" fontId="47" fillId="0" borderId="28" xfId="1" applyNumberFormat="1" applyFont="1" applyFill="1" applyBorder="1" applyAlignment="1" applyProtection="1">
      <alignment horizontal="center" vertical="center"/>
      <protection hidden="1"/>
    </xf>
    <xf numFmtId="0" fontId="24" fillId="0" borderId="0" xfId="1" applyNumberFormat="1" applyFont="1" applyFill="1" applyBorder="1" applyAlignment="1" applyProtection="1">
      <alignment vertical="center"/>
      <protection hidden="1"/>
    </xf>
    <xf numFmtId="0" fontId="14" fillId="0" borderId="0" xfId="1" applyNumberFormat="1" applyFont="1" applyFill="1" applyBorder="1" applyAlignment="1" applyProtection="1">
      <alignment vertical="center"/>
      <protection hidden="1"/>
    </xf>
    <xf numFmtId="0" fontId="2" fillId="0" borderId="0" xfId="1" applyNumberFormat="1" applyFont="1" applyFill="1" applyBorder="1" applyAlignment="1" applyProtection="1">
      <alignment vertical="center"/>
      <protection hidden="1"/>
    </xf>
    <xf numFmtId="0" fontId="3" fillId="0" borderId="0" xfId="1" applyNumberFormat="1" applyFont="1" applyFill="1" applyBorder="1" applyAlignment="1" applyProtection="1">
      <alignment vertical="center"/>
      <protection hidden="1"/>
    </xf>
    <xf numFmtId="0" fontId="23" fillId="0" borderId="0" xfId="1" applyNumberFormat="1" applyFont="1" applyFill="1" applyBorder="1" applyAlignment="1" applyProtection="1">
      <alignment horizontal="center" vertical="center"/>
      <protection hidden="1"/>
    </xf>
    <xf numFmtId="0" fontId="25" fillId="0" borderId="0" xfId="1" applyNumberFormat="1" applyFont="1" applyFill="1" applyBorder="1" applyAlignment="1" applyProtection="1">
      <alignment vertical="center"/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NumberFormat="1" applyFont="1" applyFill="1" applyBorder="1" applyProtection="1">
      <protection hidden="1"/>
    </xf>
    <xf numFmtId="0" fontId="3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23" xfId="1" applyNumberFormat="1" applyFont="1" applyFill="1" applyBorder="1" applyAlignment="1" applyProtection="1">
      <alignment horizontal="center" vertical="center" wrapText="1"/>
      <protection hidden="1"/>
    </xf>
    <xf numFmtId="169" fontId="54" fillId="0" borderId="19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19050</xdr:rowOff>
    </xdr:from>
    <xdr:to>
      <xdr:col>46</xdr:col>
      <xdr:colOff>6350</xdr:colOff>
      <xdr:row>7</xdr:row>
      <xdr:rowOff>76396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381000"/>
          <a:ext cx="3121025" cy="1133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400" b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K.K.T.C.</a:t>
          </a:r>
        </a:p>
        <a:p>
          <a:pPr algn="ctr"/>
          <a:r>
            <a:rPr lang="tr-TR" sz="1400" b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BAŞBAKAN YARDIMCILIĞI VE</a:t>
          </a:r>
        </a:p>
        <a:p>
          <a:pPr algn="ctr"/>
          <a:r>
            <a:rPr lang="tr-TR" sz="1400" b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MALİYE BAKANLIĞI</a:t>
          </a:r>
        </a:p>
        <a:p>
          <a:pPr algn="ctr"/>
          <a:r>
            <a:rPr lang="tr-TR" sz="1400" b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GELİR</a:t>
          </a:r>
          <a:r>
            <a:rPr lang="tr-TR" sz="1400" b="0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 VE VERGİ DAİRESİ</a:t>
          </a:r>
          <a:endParaRPr lang="tr-TR" sz="1400" b="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119</xdr:col>
      <xdr:colOff>9525</xdr:colOff>
      <xdr:row>0</xdr:row>
      <xdr:rowOff>28575</xdr:rowOff>
    </xdr:from>
    <xdr:to>
      <xdr:col>135</xdr:col>
      <xdr:colOff>38100</xdr:colOff>
      <xdr:row>1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58025" y="219075"/>
          <a:ext cx="9144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r-TR" sz="1100">
              <a:solidFill>
                <a:schemeClr val="accent5"/>
              </a:solidFill>
            </a:rPr>
            <a:t>(OIHV-1)</a:t>
          </a:r>
        </a:p>
      </xdr:txBody>
    </xdr:sp>
    <xdr:clientData/>
  </xdr:twoCellAnchor>
  <xdr:twoCellAnchor>
    <xdr:from>
      <xdr:col>125</xdr:col>
      <xdr:colOff>1</xdr:colOff>
      <xdr:row>118</xdr:row>
      <xdr:rowOff>136071</xdr:rowOff>
    </xdr:from>
    <xdr:to>
      <xdr:col>135</xdr:col>
      <xdr:colOff>54947</xdr:colOff>
      <xdr:row>120</xdr:row>
      <xdr:rowOff>63694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08572" y="23102984"/>
          <a:ext cx="735304" cy="199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tr-TR" sz="300">
              <a:solidFill>
                <a:schemeClr val="accent1"/>
              </a:solidFill>
            </a:rPr>
            <a:t>Mete </a:t>
          </a:r>
          <a:r>
            <a:rPr lang="tr-TR" sz="400">
              <a:solidFill>
                <a:schemeClr val="accent1"/>
              </a:solidFill>
            </a:rPr>
            <a:t>Korman</a:t>
          </a:r>
          <a:r>
            <a:rPr lang="tr-TR" sz="300">
              <a:solidFill>
                <a:schemeClr val="accent1"/>
              </a:solidFill>
            </a:rPr>
            <a:t>"</a:t>
          </a:r>
        </a:p>
      </xdr:txBody>
    </xdr:sp>
    <xdr:clientData/>
  </xdr:twoCellAnchor>
  <xdr:twoCellAnchor editAs="oneCell">
    <xdr:from>
      <xdr:col>54</xdr:col>
      <xdr:colOff>58316</xdr:colOff>
      <xdr:row>3</xdr:row>
      <xdr:rowOff>59872</xdr:rowOff>
    </xdr:from>
    <xdr:to>
      <xdr:col>68</xdr:col>
      <xdr:colOff>29158</xdr:colOff>
      <xdr:row>7</xdr:row>
      <xdr:rowOff>202253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D4337E-92AF-4A38-B40B-C1CDF3583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8791" y="469447"/>
          <a:ext cx="904292" cy="990106"/>
        </a:xfrm>
        <a:prstGeom prst="rect">
          <a:avLst/>
        </a:prstGeom>
      </xdr:spPr>
    </xdr:pic>
    <xdr:clientData/>
  </xdr:twoCellAnchor>
  <xdr:twoCellAnchor>
    <xdr:from>
      <xdr:col>137</xdr:col>
      <xdr:colOff>29159</xdr:colOff>
      <xdr:row>45</xdr:row>
      <xdr:rowOff>204108</xdr:rowOff>
    </xdr:from>
    <xdr:to>
      <xdr:col>228</xdr:col>
      <xdr:colOff>28575</xdr:colOff>
      <xdr:row>60</xdr:row>
      <xdr:rowOff>38878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81AA4CD-1A06-460A-89EA-9887A9AC1377}"/>
            </a:ext>
          </a:extLst>
        </xdr:cNvPr>
        <xdr:cNvSpPr txBox="1"/>
      </xdr:nvSpPr>
      <xdr:spPr>
        <a:xfrm>
          <a:off x="9697034" y="8633733"/>
          <a:ext cx="6066841" cy="23398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/>
            <a:t>01-45-101 ÖZEL İLETİŞİM VERGİSİ olarak bu kısım Gelirlere</a:t>
          </a:r>
          <a:r>
            <a:rPr lang="tr-TR" sz="1200" baseline="0"/>
            <a:t> ayrıca ödenir.</a:t>
          </a:r>
        </a:p>
        <a:p>
          <a:endParaRPr lang="tr-TR" sz="1200" baseline="0"/>
        </a:p>
        <a:p>
          <a:r>
            <a:rPr lang="tr-TR" sz="1200" baseline="0"/>
            <a:t>Bunun sebebi HAZİNE PAYININ ayrı olarak ne kadar tahakkuk ettiğinin görülebilmesiymiş.</a:t>
          </a:r>
        </a:p>
        <a:p>
          <a:endParaRPr lang="tr-TR" sz="1200" baseline="0"/>
        </a:p>
        <a:p>
          <a:r>
            <a:rPr lang="tr-TR" sz="1200" baseline="0"/>
            <a:t>YASADAKİ VERGİ ORANI %15'DİR (ARTIRILABİLİR EKSİLTİLEBİLİR AYLIK)</a:t>
          </a:r>
        </a:p>
        <a:p>
          <a:endParaRPr lang="tr-TR" sz="1200" baseline="0"/>
        </a:p>
        <a:p>
          <a:r>
            <a:rPr lang="tr-TR" sz="1200" baseline="0"/>
            <a:t>Tek bir beyanda 2 tahakkuk olarak yapılabilir mi veya tek tahakkuk ayrı ayrı görülebilirmi.</a:t>
          </a:r>
        </a:p>
        <a:p>
          <a:endParaRPr lang="tr-TR" sz="1200" baseline="0"/>
        </a:p>
        <a:p>
          <a:endParaRPr lang="tr-TR" sz="1200" baseline="0"/>
        </a:p>
        <a:p>
          <a:r>
            <a:rPr lang="tr-TR" sz="1200" baseline="0"/>
            <a:t>Ödeme Tarihleri takip eden ayın 20'sidir.</a:t>
          </a:r>
          <a:endParaRPr lang="en-US" sz="1200"/>
        </a:p>
      </xdr:txBody>
    </xdr:sp>
    <xdr:clientData/>
  </xdr:twoCellAnchor>
  <xdr:twoCellAnchor>
    <xdr:from>
      <xdr:col>137</xdr:col>
      <xdr:colOff>0</xdr:colOff>
      <xdr:row>69</xdr:row>
      <xdr:rowOff>0</xdr:rowOff>
    </xdr:from>
    <xdr:to>
      <xdr:col>213</xdr:col>
      <xdr:colOff>38877</xdr:colOff>
      <xdr:row>83</xdr:row>
      <xdr:rowOff>38877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D036C48-7724-4902-BE00-0BF76DD64AE2}"/>
            </a:ext>
          </a:extLst>
        </xdr:cNvPr>
        <xdr:cNvSpPr txBox="1"/>
      </xdr:nvSpPr>
      <xdr:spPr>
        <a:xfrm>
          <a:off x="9787423" y="12946224"/>
          <a:ext cx="5209592" cy="2556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/>
            <a:t>BİLGİ</a:t>
          </a:r>
          <a:r>
            <a:rPr lang="tr-TR" sz="1200" baseline="0"/>
            <a:t> AMAÇLI</a:t>
          </a:r>
        </a:p>
        <a:p>
          <a:endParaRPr lang="tr-TR" sz="1200" baseline="0"/>
        </a:p>
        <a:p>
          <a:r>
            <a:rPr lang="tr-TR" sz="1200" baseline="0"/>
            <a:t>İŞLEM GÖRMEYECEK</a:t>
          </a:r>
        </a:p>
        <a:p>
          <a:endParaRPr lang="tr-TR" sz="1200" baseline="0"/>
        </a:p>
        <a:p>
          <a:endParaRPr lang="tr-TR" sz="1200" baseline="0"/>
        </a:p>
        <a:p>
          <a:r>
            <a:rPr lang="tr-TR" sz="1200" baseline="0"/>
            <a:t>BİRİM: DAKİKA - KONTUR GİBİ İFADELERDEN OLUŞUR</a:t>
          </a:r>
        </a:p>
        <a:p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S121"/>
  <sheetViews>
    <sheetView showGridLines="0" tabSelected="1" defaultGridColor="0" topLeftCell="A43" colorId="48" zoomScaleNormal="100" workbookViewId="0">
      <selection activeCell="HC65" sqref="HC65"/>
    </sheetView>
  </sheetViews>
  <sheetFormatPr defaultColWidth="1" defaultRowHeight="15" customHeight="1" x14ac:dyDescent="0.2"/>
  <cols>
    <col min="1" max="1" width="1" style="9" customWidth="1"/>
    <col min="2" max="16" width="1" style="9"/>
    <col min="17" max="17" width="3" style="9" bestFit="1" customWidth="1"/>
    <col min="18" max="36" width="1" style="9"/>
    <col min="37" max="37" width="2" style="9" customWidth="1"/>
    <col min="38" max="133" width="1" style="9"/>
    <col min="134" max="134" width="2" style="9" bestFit="1" customWidth="1"/>
    <col min="135" max="136" width="1" style="9"/>
    <col min="137" max="137" width="5" style="9" customWidth="1"/>
    <col min="138" max="163" width="1" style="9" customWidth="1"/>
    <col min="164" max="16384" width="1" style="9"/>
  </cols>
  <sheetData>
    <row r="1" spans="1:201" s="10" customFormat="1" ht="8.25" customHeigh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164"/>
      <c r="BD1" s="164"/>
      <c r="BE1" s="164"/>
      <c r="BF1" s="164"/>
      <c r="BG1" s="164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7"/>
      <c r="CZ1" s="6"/>
      <c r="DA1" s="7"/>
      <c r="DB1" s="6"/>
      <c r="DC1" s="6"/>
      <c r="DD1" s="7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8"/>
      <c r="EA1" s="8"/>
      <c r="EB1" s="8"/>
      <c r="EC1" s="9"/>
      <c r="ED1" s="9"/>
      <c r="EE1" s="9"/>
      <c r="EF1" s="9"/>
      <c r="EG1" s="9"/>
    </row>
    <row r="2" spans="1:201" s="49" customFormat="1" ht="20.25" x14ac:dyDescent="0.3">
      <c r="A2" s="5"/>
      <c r="B2" s="5"/>
      <c r="C2" s="169" t="s">
        <v>38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48"/>
      <c r="ED2" s="48"/>
      <c r="EE2" s="48"/>
      <c r="EF2" s="48"/>
      <c r="EG2" s="48"/>
    </row>
    <row r="3" spans="1:201" s="12" customFormat="1" ht="3.75" customHeight="1" x14ac:dyDescent="0.25">
      <c r="A3" s="11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I3" s="8"/>
      <c r="EJ3" s="8"/>
      <c r="EK3" s="8"/>
    </row>
    <row r="4" spans="1:201" s="10" customFormat="1" ht="17.25" customHeight="1" thickBot="1" x14ac:dyDescent="0.25">
      <c r="A4" s="13"/>
      <c r="B4" s="13"/>
      <c r="C4" s="13"/>
      <c r="D4" s="14"/>
      <c r="E4" s="13"/>
      <c r="F4" s="13"/>
      <c r="G4" s="13"/>
      <c r="H4" s="13"/>
      <c r="I4" s="13"/>
      <c r="J4" s="13"/>
      <c r="K4" s="15"/>
      <c r="L4" s="15"/>
      <c r="M4" s="1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8"/>
      <c r="CZ4" s="17"/>
      <c r="DA4" s="18"/>
      <c r="DB4" s="17"/>
      <c r="DC4" s="17"/>
      <c r="DD4" s="18"/>
      <c r="DE4" s="17"/>
      <c r="DF4" s="17"/>
      <c r="DG4" s="17"/>
      <c r="DH4" s="17"/>
      <c r="DI4" s="17"/>
      <c r="DJ4" s="19"/>
      <c r="DK4" s="19"/>
      <c r="DL4" s="19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</row>
    <row r="5" spans="1:201" ht="21.75" customHeight="1" x14ac:dyDescent="0.2">
      <c r="A5" s="20"/>
      <c r="B5" s="165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21"/>
      <c r="AL5" s="22"/>
      <c r="AM5" s="21"/>
      <c r="AN5" s="22"/>
      <c r="AO5" s="22"/>
      <c r="AP5" s="22"/>
      <c r="AQ5" s="22"/>
      <c r="CG5" s="8"/>
      <c r="CH5" s="250" t="s">
        <v>29</v>
      </c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2"/>
      <c r="DK5" s="250" t="s">
        <v>28</v>
      </c>
      <c r="DL5" s="251"/>
      <c r="DM5" s="251"/>
      <c r="DN5" s="251"/>
      <c r="DO5" s="251"/>
      <c r="DP5" s="251"/>
      <c r="DQ5" s="251"/>
      <c r="DR5" s="251"/>
      <c r="DS5" s="256">
        <v>43038</v>
      </c>
      <c r="DT5" s="256"/>
      <c r="DU5" s="256"/>
      <c r="DV5" s="256"/>
      <c r="DW5" s="256"/>
      <c r="DX5" s="256"/>
      <c r="DY5" s="256"/>
      <c r="DZ5" s="256"/>
      <c r="EA5" s="256"/>
      <c r="EB5" s="256"/>
      <c r="EC5" s="256"/>
      <c r="ED5" s="233"/>
      <c r="EE5" s="8"/>
      <c r="EG5" s="8"/>
      <c r="EI5" s="8"/>
      <c r="EK5" s="8"/>
    </row>
    <row r="6" spans="1:201" ht="4.5" customHeight="1" thickBot="1" x14ac:dyDescent="0.25">
      <c r="A6" s="20"/>
      <c r="B6" s="20"/>
      <c r="C6" s="23"/>
      <c r="D6" s="23"/>
      <c r="E6" s="23"/>
      <c r="F6" s="23"/>
      <c r="AP6" s="24"/>
      <c r="BX6" s="50"/>
      <c r="BY6" s="50"/>
      <c r="BZ6" s="50"/>
      <c r="CA6" s="50"/>
      <c r="CB6" s="50"/>
      <c r="CC6" s="50"/>
      <c r="CD6" s="50"/>
      <c r="CE6" s="50"/>
      <c r="CF6" s="50"/>
      <c r="CH6" s="253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  <c r="DB6" s="254"/>
      <c r="DC6" s="254"/>
      <c r="DD6" s="254"/>
      <c r="DE6" s="254"/>
      <c r="DF6" s="254"/>
      <c r="DG6" s="254"/>
      <c r="DH6" s="254"/>
      <c r="DI6" s="254"/>
      <c r="DJ6" s="255"/>
      <c r="DK6" s="253"/>
      <c r="DL6" s="254"/>
      <c r="DM6" s="254"/>
      <c r="DN6" s="254"/>
      <c r="DO6" s="254"/>
      <c r="DP6" s="254"/>
      <c r="DQ6" s="254"/>
      <c r="DR6" s="25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5"/>
    </row>
    <row r="7" spans="1:201" ht="23.25" customHeight="1" thickBo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5"/>
      <c r="AE7" s="25"/>
      <c r="AF7" s="25"/>
      <c r="AG7" s="25"/>
      <c r="AH7" s="25"/>
      <c r="AI7" s="25"/>
      <c r="AJ7" s="25"/>
      <c r="AK7" s="25"/>
      <c r="AL7" s="24"/>
      <c r="AM7" s="24"/>
      <c r="AN7" s="24"/>
      <c r="AO7" s="21"/>
      <c r="AP7" s="25"/>
      <c r="AQ7" s="25"/>
      <c r="CH7" s="236" t="s">
        <v>27</v>
      </c>
      <c r="CI7" s="237"/>
      <c r="CJ7" s="237"/>
      <c r="CK7" s="237"/>
      <c r="CL7" s="238"/>
      <c r="CM7" s="239" t="str">
        <f t="shared" ref="CM7" si="0">IF(MONTH(DS5)=1,"X","")</f>
        <v/>
      </c>
      <c r="CN7" s="240"/>
      <c r="CO7" s="240"/>
      <c r="CP7" s="241"/>
      <c r="CQ7" s="236" t="s">
        <v>26</v>
      </c>
      <c r="CR7" s="237"/>
      <c r="CS7" s="237"/>
      <c r="CT7" s="238"/>
      <c r="CU7" s="239" t="str">
        <f>IF(MONTH(DS5)=2,"X","")</f>
        <v/>
      </c>
      <c r="CV7" s="240"/>
      <c r="CW7" s="240"/>
      <c r="CX7" s="241"/>
      <c r="CY7" s="236" t="s">
        <v>25</v>
      </c>
      <c r="CZ7" s="237"/>
      <c r="DA7" s="237"/>
      <c r="DB7" s="238"/>
      <c r="DC7" s="239" t="str">
        <f>IF(MONTH(DS5)=3,"X","")</f>
        <v/>
      </c>
      <c r="DD7" s="240"/>
      <c r="DE7" s="240"/>
      <c r="DF7" s="241"/>
      <c r="DG7" s="236" t="s">
        <v>24</v>
      </c>
      <c r="DH7" s="237"/>
      <c r="DI7" s="237"/>
      <c r="DJ7" s="238"/>
      <c r="DK7" s="239" t="str">
        <f>IF(MONTH(DS5)=4,"X","")</f>
        <v/>
      </c>
      <c r="DL7" s="240"/>
      <c r="DM7" s="240"/>
      <c r="DN7" s="241"/>
      <c r="DO7" s="236" t="s">
        <v>23</v>
      </c>
      <c r="DP7" s="237"/>
      <c r="DQ7" s="237"/>
      <c r="DR7" s="238"/>
      <c r="DS7" s="239" t="str">
        <f>IF(MONTH(DS5)=5,"X","")</f>
        <v/>
      </c>
      <c r="DT7" s="240"/>
      <c r="DU7" s="240"/>
      <c r="DV7" s="241"/>
      <c r="DW7" s="236" t="s">
        <v>22</v>
      </c>
      <c r="DX7" s="237"/>
      <c r="DY7" s="237"/>
      <c r="DZ7" s="238"/>
      <c r="EA7" s="239" t="str">
        <f>IF(MONTH(DS5)=6,"X","")</f>
        <v/>
      </c>
      <c r="EB7" s="240"/>
      <c r="EC7" s="240"/>
      <c r="ED7" s="241"/>
    </row>
    <row r="8" spans="1:201" ht="23.25" customHeight="1" thickBot="1" x14ac:dyDescent="0.3">
      <c r="A8" s="20"/>
      <c r="B8" s="8"/>
      <c r="C8" s="8"/>
      <c r="D8" s="8"/>
      <c r="E8" s="8"/>
      <c r="F8" s="8"/>
      <c r="G8" s="223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5"/>
      <c r="AP8" s="25"/>
      <c r="AQ8" s="25"/>
      <c r="CG8" s="12"/>
      <c r="CH8" s="236" t="s">
        <v>21</v>
      </c>
      <c r="CI8" s="237"/>
      <c r="CJ8" s="237"/>
      <c r="CK8" s="237"/>
      <c r="CL8" s="238"/>
      <c r="CM8" s="239" t="str">
        <f>IF(MONTH(DS5)=7,"X","")</f>
        <v/>
      </c>
      <c r="CN8" s="240"/>
      <c r="CO8" s="240"/>
      <c r="CP8" s="241"/>
      <c r="CQ8" s="236" t="s">
        <v>20</v>
      </c>
      <c r="CR8" s="237"/>
      <c r="CS8" s="237"/>
      <c r="CT8" s="238"/>
      <c r="CU8" s="239" t="str">
        <f>IF(MONTH(DS5)=8,"X","")</f>
        <v/>
      </c>
      <c r="CV8" s="240"/>
      <c r="CW8" s="240"/>
      <c r="CX8" s="241"/>
      <c r="CY8" s="236" t="s">
        <v>19</v>
      </c>
      <c r="CZ8" s="237"/>
      <c r="DA8" s="237"/>
      <c r="DB8" s="238"/>
      <c r="DC8" s="239" t="str">
        <f>IF(MONTH(DS5)=9,"X","")</f>
        <v/>
      </c>
      <c r="DD8" s="240"/>
      <c r="DE8" s="240"/>
      <c r="DF8" s="241"/>
      <c r="DG8" s="236" t="s">
        <v>18</v>
      </c>
      <c r="DH8" s="237"/>
      <c r="DI8" s="237"/>
      <c r="DJ8" s="238"/>
      <c r="DK8" s="239" t="str">
        <f>IF(MONTH(DS5)=10,"X","")</f>
        <v>X</v>
      </c>
      <c r="DL8" s="240"/>
      <c r="DM8" s="240"/>
      <c r="DN8" s="241"/>
      <c r="DO8" s="236" t="s">
        <v>17</v>
      </c>
      <c r="DP8" s="237"/>
      <c r="DQ8" s="237"/>
      <c r="DR8" s="238"/>
      <c r="DS8" s="239" t="str">
        <f>IF(MONTH(DS5)=11,"X","")</f>
        <v/>
      </c>
      <c r="DT8" s="240"/>
      <c r="DU8" s="240"/>
      <c r="DV8" s="241"/>
      <c r="DW8" s="236" t="s">
        <v>16</v>
      </c>
      <c r="DX8" s="237"/>
      <c r="DY8" s="237"/>
      <c r="DZ8" s="238"/>
      <c r="EA8" s="239" t="str">
        <f>IF(MONTH(DS5)=12,"X","")</f>
        <v/>
      </c>
      <c r="EB8" s="240"/>
      <c r="EC8" s="240"/>
      <c r="ED8" s="241"/>
      <c r="EE8" s="12"/>
      <c r="EG8" s="12"/>
      <c r="EI8" s="12"/>
      <c r="EK8" s="12"/>
    </row>
    <row r="9" spans="1:201" s="12" customFormat="1" ht="3.75" customHeight="1" x14ac:dyDescent="0.25">
      <c r="A9" s="11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W9" s="242"/>
      <c r="EX9" s="242"/>
      <c r="EY9" s="242"/>
      <c r="EZ9" s="242"/>
      <c r="FA9" s="242"/>
      <c r="FB9" s="243"/>
      <c r="FC9" s="243"/>
      <c r="FD9" s="243"/>
      <c r="FE9" s="243"/>
      <c r="FF9" s="243"/>
      <c r="FG9" s="243"/>
      <c r="FH9" s="243"/>
      <c r="FI9" s="243"/>
      <c r="FJ9" s="243"/>
      <c r="FK9" s="244"/>
      <c r="FL9" s="245"/>
      <c r="FM9" s="243"/>
      <c r="FN9" s="245"/>
      <c r="FO9" s="243"/>
      <c r="FP9" s="245"/>
      <c r="FQ9" s="243"/>
      <c r="FR9" s="246"/>
      <c r="FS9" s="246"/>
      <c r="FT9" s="243"/>
      <c r="FU9" s="243"/>
      <c r="FV9" s="247"/>
      <c r="FW9" s="246"/>
      <c r="FX9" s="243"/>
      <c r="FY9" s="243"/>
      <c r="FZ9" s="243"/>
      <c r="GA9" s="246"/>
      <c r="GB9" s="243"/>
      <c r="GC9" s="243"/>
      <c r="GD9" s="243"/>
      <c r="GE9" s="246"/>
      <c r="GF9" s="243"/>
      <c r="GG9" s="243"/>
      <c r="GH9" s="243"/>
      <c r="GI9" s="246"/>
      <c r="GJ9" s="243"/>
      <c r="GK9" s="243"/>
      <c r="GL9" s="243"/>
      <c r="GM9" s="246"/>
      <c r="GN9" s="248"/>
      <c r="GO9" s="248"/>
      <c r="GP9" s="249"/>
      <c r="GQ9" s="248"/>
      <c r="GR9" s="248"/>
      <c r="GS9" s="248"/>
    </row>
    <row r="10" spans="1:201" s="47" customFormat="1" ht="27.75" customHeight="1" x14ac:dyDescent="0.2">
      <c r="A10" s="11"/>
      <c r="B10" s="170" t="s">
        <v>39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</row>
    <row r="11" spans="1:201" s="73" customFormat="1" ht="23.25" customHeight="1" x14ac:dyDescent="0.25">
      <c r="A11" s="80"/>
      <c r="B11" s="112" t="s">
        <v>15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 t="s">
        <v>57</v>
      </c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4"/>
      <c r="EF11" s="69"/>
      <c r="EZ11" s="73">
        <v>3.76</v>
      </c>
    </row>
    <row r="12" spans="1:201" s="29" customFormat="1" ht="24" customHeight="1" x14ac:dyDescent="0.2">
      <c r="A12" s="28"/>
      <c r="B12" s="28"/>
      <c r="C12" s="28"/>
      <c r="F12" s="76" t="s">
        <v>58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30"/>
      <c r="CX12" s="25"/>
      <c r="CY12" s="25"/>
      <c r="CZ12" s="25"/>
      <c r="DA12" s="25"/>
      <c r="DB12" s="25"/>
      <c r="DC12" s="25"/>
      <c r="DD12" s="17"/>
      <c r="DE12" s="17"/>
      <c r="DF12" s="25"/>
      <c r="DG12" s="31"/>
      <c r="DH12" s="31"/>
      <c r="DI12" s="31"/>
      <c r="DJ12" s="31"/>
      <c r="DK12" s="31"/>
      <c r="DL12" s="31"/>
      <c r="DM12" s="17"/>
      <c r="DN12" s="25"/>
      <c r="DO12" s="25"/>
      <c r="DP12" s="25"/>
      <c r="DQ12" s="17"/>
      <c r="DR12" s="25"/>
      <c r="DS12" s="25"/>
      <c r="DT12" s="25"/>
      <c r="DU12" s="17"/>
      <c r="DV12" s="25"/>
      <c r="DW12" s="25"/>
      <c r="DX12" s="25"/>
      <c r="DY12" s="17"/>
      <c r="EB12" s="30"/>
    </row>
    <row r="13" spans="1:201" ht="24.75" customHeight="1" x14ac:dyDescent="0.2">
      <c r="A13" s="32"/>
      <c r="B13" s="168">
        <v>1</v>
      </c>
      <c r="C13" s="128"/>
      <c r="D13" s="129"/>
      <c r="F13" s="33" t="s">
        <v>14</v>
      </c>
      <c r="I13" s="25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5"/>
      <c r="V13" s="15"/>
      <c r="W13" s="15"/>
      <c r="X13" s="15"/>
      <c r="Y13" s="15"/>
      <c r="Z13" s="15"/>
      <c r="AA13" s="15"/>
      <c r="AB13" s="15"/>
      <c r="AC13" s="171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3"/>
      <c r="BO13" s="23"/>
      <c r="BP13" s="23"/>
      <c r="BQ13" s="2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168">
        <v>2</v>
      </c>
      <c r="CJ13" s="128"/>
      <c r="CK13" s="129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4" t="s">
        <v>52</v>
      </c>
      <c r="DA13" s="177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9"/>
    </row>
    <row r="14" spans="1:201" s="12" customFormat="1" ht="6" customHeight="1" x14ac:dyDescent="0.25">
      <c r="A14" s="11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</row>
    <row r="15" spans="1:201" ht="24.75" customHeight="1" x14ac:dyDescent="0.2">
      <c r="A15" s="32"/>
      <c r="B15" s="168">
        <v>3</v>
      </c>
      <c r="C15" s="128"/>
      <c r="D15" s="129"/>
      <c r="F15" s="33" t="s">
        <v>48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15"/>
      <c r="V15" s="15"/>
      <c r="W15" s="15"/>
      <c r="X15" s="15"/>
      <c r="Y15" s="15"/>
      <c r="Z15" s="15"/>
      <c r="AA15" s="15"/>
      <c r="AB15" s="15"/>
      <c r="AC15" s="183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5"/>
    </row>
    <row r="16" spans="1:201" s="12" customFormat="1" ht="6" customHeight="1" x14ac:dyDescent="0.25">
      <c r="A16" s="11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</row>
    <row r="17" spans="1:137" ht="24.75" customHeight="1" x14ac:dyDescent="0.2">
      <c r="A17" s="32"/>
      <c r="B17" s="168">
        <v>4</v>
      </c>
      <c r="C17" s="128"/>
      <c r="D17" s="129"/>
      <c r="F17" s="33" t="s">
        <v>49</v>
      </c>
      <c r="I17" s="25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35"/>
      <c r="V17" s="35"/>
      <c r="W17" s="35"/>
      <c r="X17" s="35"/>
      <c r="Y17" s="35"/>
      <c r="Z17" s="35"/>
      <c r="AA17" s="35"/>
      <c r="AB17" s="35"/>
      <c r="AC17" s="183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5"/>
    </row>
    <row r="18" spans="1:137" s="12" customFormat="1" ht="6" customHeight="1" x14ac:dyDescent="0.25">
      <c r="A18" s="11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</row>
    <row r="19" spans="1:137" ht="24.75" customHeight="1" x14ac:dyDescent="0.2">
      <c r="A19" s="32"/>
      <c r="B19" s="168">
        <v>5</v>
      </c>
      <c r="C19" s="128"/>
      <c r="D19" s="129"/>
      <c r="F19" s="33" t="s">
        <v>13</v>
      </c>
      <c r="I19" s="25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35"/>
      <c r="V19" s="35"/>
      <c r="W19" s="35"/>
      <c r="X19" s="35"/>
      <c r="Y19" s="35"/>
      <c r="Z19" s="35"/>
      <c r="AA19" s="35"/>
      <c r="AB19" s="35"/>
      <c r="AC19" s="183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5"/>
    </row>
    <row r="20" spans="1:137" s="12" customFormat="1" ht="6" customHeight="1" x14ac:dyDescent="0.25">
      <c r="A20" s="11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</row>
    <row r="21" spans="1:137" ht="24.75" customHeight="1" x14ac:dyDescent="0.2">
      <c r="A21" s="32"/>
      <c r="B21" s="168">
        <v>6</v>
      </c>
      <c r="C21" s="128"/>
      <c r="D21" s="129"/>
      <c r="F21" s="33" t="s">
        <v>12</v>
      </c>
      <c r="I21" s="20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18"/>
      <c r="V21" s="18"/>
      <c r="W21" s="18"/>
      <c r="X21" s="18"/>
      <c r="Y21" s="18"/>
      <c r="Z21" s="18"/>
      <c r="AA21" s="18"/>
      <c r="AB21" s="18"/>
      <c r="AC21" s="180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2"/>
      <c r="CC21" s="25"/>
      <c r="CD21" s="25"/>
      <c r="CE21" s="25"/>
      <c r="CF21" s="168">
        <v>7</v>
      </c>
      <c r="CG21" s="128"/>
      <c r="CH21" s="129"/>
      <c r="CI21" s="25"/>
      <c r="CJ21" s="25"/>
      <c r="CK21" s="33" t="s">
        <v>11</v>
      </c>
      <c r="CM21" s="25"/>
      <c r="CO21" s="25"/>
      <c r="CP21" s="25"/>
      <c r="CQ21" s="25"/>
      <c r="CR21" s="25"/>
      <c r="CS21" s="25"/>
      <c r="CT21" s="25"/>
      <c r="CU21" s="25"/>
      <c r="CV21" s="171"/>
      <c r="CW21" s="172"/>
      <c r="CX21" s="172"/>
      <c r="CY21" s="172"/>
      <c r="CZ21" s="172"/>
      <c r="DA21" s="172"/>
      <c r="DB21" s="172"/>
      <c r="DC21" s="172"/>
      <c r="DD21" s="173"/>
      <c r="DE21" s="25"/>
      <c r="DF21" s="171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2"/>
      <c r="EB21" s="172"/>
      <c r="EC21" s="172"/>
      <c r="ED21" s="172"/>
      <c r="EE21" s="173"/>
    </row>
    <row r="22" spans="1:137" s="57" customFormat="1" ht="12" customHeight="1" x14ac:dyDescent="0.2">
      <c r="A22" s="55"/>
      <c r="B22" s="55"/>
      <c r="C22" s="56"/>
      <c r="D22" s="56"/>
      <c r="E22" s="56"/>
      <c r="F22" s="56"/>
      <c r="G22" s="56"/>
      <c r="H22" s="56"/>
      <c r="I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8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9"/>
      <c r="BV22" s="59"/>
      <c r="BW22" s="59"/>
      <c r="BX22" s="59"/>
      <c r="BY22" s="59"/>
      <c r="BZ22" s="59"/>
      <c r="CA22" s="59"/>
      <c r="CB22" s="59"/>
      <c r="CC22" s="58"/>
      <c r="CD22" s="59"/>
      <c r="CE22" s="59"/>
      <c r="CF22" s="59"/>
      <c r="CG22" s="58"/>
      <c r="CH22" s="60"/>
      <c r="CI22" s="60"/>
      <c r="CJ22" s="60"/>
      <c r="CK22" s="60"/>
      <c r="CL22" s="60"/>
      <c r="CM22" s="60"/>
      <c r="CN22" s="60"/>
      <c r="CO22" s="60"/>
      <c r="CQ22" s="61"/>
      <c r="CR22" s="62"/>
      <c r="CS22" s="61"/>
      <c r="CU22" s="61"/>
      <c r="CV22" s="63" t="s">
        <v>10</v>
      </c>
      <c r="CW22" s="61"/>
      <c r="CX22" s="61"/>
      <c r="CY22" s="61"/>
      <c r="CZ22" s="64"/>
      <c r="DA22" s="64"/>
      <c r="DB22" s="64"/>
      <c r="DD22" s="65"/>
      <c r="DE22" s="65"/>
      <c r="DF22" s="167" t="s">
        <v>9</v>
      </c>
      <c r="DG22" s="167"/>
      <c r="DH22" s="167"/>
      <c r="DI22" s="167"/>
      <c r="DJ22" s="167"/>
      <c r="DK22" s="167"/>
      <c r="DL22" s="167"/>
      <c r="DM22" s="167"/>
      <c r="DN22" s="167"/>
      <c r="DO22" s="167"/>
      <c r="DP22" s="167"/>
      <c r="DQ22" s="167"/>
      <c r="DR22" s="167"/>
      <c r="DS22" s="167"/>
      <c r="DT22" s="167"/>
      <c r="DU22" s="167"/>
      <c r="DV22" s="167"/>
      <c r="DW22" s="167"/>
      <c r="DX22" s="167"/>
      <c r="DY22" s="167"/>
      <c r="DZ22" s="167"/>
      <c r="EA22" s="167"/>
      <c r="EB22" s="167"/>
      <c r="EC22" s="167"/>
      <c r="ED22" s="167"/>
      <c r="EE22" s="167"/>
    </row>
    <row r="23" spans="1:137" s="73" customFormat="1" ht="23.25" customHeight="1" x14ac:dyDescent="0.25">
      <c r="A23" s="80"/>
      <c r="B23" s="112" t="s">
        <v>8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 t="s">
        <v>81</v>
      </c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4"/>
      <c r="EF23" s="69"/>
    </row>
    <row r="24" spans="1:137" s="12" customFormat="1" ht="9" customHeight="1" x14ac:dyDescent="0.25">
      <c r="A24" s="11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</row>
    <row r="25" spans="1:137" s="43" customFormat="1" ht="28.5" customHeight="1" x14ac:dyDescent="0.2">
      <c r="A25" s="11"/>
      <c r="B25" s="153" t="s">
        <v>40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7"/>
      <c r="BI25" s="52"/>
      <c r="BJ25" s="153" t="s">
        <v>31</v>
      </c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5"/>
      <c r="CM25" s="52"/>
      <c r="CN25" s="153" t="s">
        <v>34</v>
      </c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7"/>
      <c r="DB25" s="53"/>
      <c r="DC25" s="153" t="s">
        <v>32</v>
      </c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5"/>
      <c r="EF25" s="51"/>
      <c r="EG25" s="51"/>
    </row>
    <row r="26" spans="1:137" s="38" customFormat="1" ht="15.75" customHeight="1" x14ac:dyDescent="0.25">
      <c r="A26" s="11"/>
      <c r="B26" s="230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2"/>
      <c r="BI26" s="51"/>
      <c r="BJ26" s="186" t="s">
        <v>30</v>
      </c>
      <c r="BK26" s="187"/>
      <c r="BL26" s="187"/>
      <c r="BM26" s="187"/>
      <c r="BN26" s="187"/>
      <c r="BO26" s="187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8"/>
      <c r="CM26" s="51"/>
      <c r="CN26" s="186" t="s">
        <v>33</v>
      </c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87"/>
      <c r="DA26" s="188"/>
      <c r="DC26" s="186" t="s">
        <v>30</v>
      </c>
      <c r="DD26" s="187"/>
      <c r="DE26" s="187"/>
      <c r="DF26" s="187"/>
      <c r="DG26" s="187"/>
      <c r="DH26" s="187"/>
      <c r="DI26" s="187"/>
      <c r="DJ26" s="187"/>
      <c r="DK26" s="187"/>
      <c r="DL26" s="187"/>
      <c r="DM26" s="187"/>
      <c r="DN26" s="187"/>
      <c r="DO26" s="187"/>
      <c r="DP26" s="187"/>
      <c r="DQ26" s="187"/>
      <c r="DR26" s="187"/>
      <c r="DS26" s="187"/>
      <c r="DT26" s="187"/>
      <c r="DU26" s="187"/>
      <c r="DV26" s="187"/>
      <c r="DW26" s="187"/>
      <c r="DX26" s="187"/>
      <c r="DY26" s="187"/>
      <c r="DZ26" s="187"/>
      <c r="EA26" s="187"/>
      <c r="EB26" s="187"/>
      <c r="EC26" s="187"/>
      <c r="ED26" s="187"/>
      <c r="EE26" s="188"/>
      <c r="EF26" s="51"/>
      <c r="EG26" s="51"/>
    </row>
    <row r="27" spans="1:137" s="41" customFormat="1" ht="6.75" customHeight="1" x14ac:dyDescent="0.2">
      <c r="A27" s="40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</row>
    <row r="28" spans="1:137" s="42" customFormat="1" ht="18.75" customHeight="1" x14ac:dyDescent="0.2">
      <c r="A28" s="54"/>
      <c r="B28" s="144">
        <v>8</v>
      </c>
      <c r="C28" s="145"/>
      <c r="D28" s="146"/>
      <c r="E28" s="82"/>
      <c r="F28" s="161" t="s">
        <v>41</v>
      </c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3"/>
      <c r="BI28" s="51"/>
      <c r="BJ28" s="147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9"/>
      <c r="CM28" s="51"/>
      <c r="CN28" s="150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2"/>
      <c r="DC28" s="147">
        <f>ROUND(BJ28*CN28,2)</f>
        <v>0</v>
      </c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9"/>
      <c r="EF28" s="51"/>
      <c r="EG28" s="51"/>
    </row>
    <row r="29" spans="1:137" s="41" customFormat="1" ht="6.75" customHeight="1" x14ac:dyDescent="0.2">
      <c r="A29" s="40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I29" s="37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DC29" s="101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37"/>
      <c r="EG29" s="37"/>
    </row>
    <row r="30" spans="1:137" s="42" customFormat="1" ht="18.75" customHeight="1" x14ac:dyDescent="0.2">
      <c r="A30" s="54"/>
      <c r="B30" s="144">
        <v>9</v>
      </c>
      <c r="C30" s="145"/>
      <c r="D30" s="146"/>
      <c r="E30" s="82"/>
      <c r="F30" s="161" t="s">
        <v>42</v>
      </c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3"/>
      <c r="BI30" s="51"/>
      <c r="BJ30" s="147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9"/>
      <c r="CM30" s="51"/>
      <c r="CN30" s="150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2"/>
      <c r="DC30" s="147">
        <f>ROUND(BJ30*CN30,2)</f>
        <v>0</v>
      </c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9"/>
      <c r="EF30" s="51"/>
      <c r="EG30" s="51"/>
    </row>
    <row r="31" spans="1:137" s="41" customFormat="1" ht="6.75" customHeight="1" x14ac:dyDescent="0.2">
      <c r="A31" s="40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I31" s="37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DC31" s="101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37"/>
      <c r="EG31" s="37"/>
    </row>
    <row r="32" spans="1:137" s="42" customFormat="1" ht="18.75" customHeight="1" x14ac:dyDescent="0.2">
      <c r="A32" s="54"/>
      <c r="B32" s="144">
        <v>10</v>
      </c>
      <c r="C32" s="145"/>
      <c r="D32" s="146"/>
      <c r="E32" s="82"/>
      <c r="F32" s="161" t="s">
        <v>43</v>
      </c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3"/>
      <c r="BI32" s="51"/>
      <c r="BJ32" s="147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9"/>
      <c r="CM32" s="51"/>
      <c r="CN32" s="150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2"/>
      <c r="DC32" s="147">
        <f>ROUND(BJ32*CN32,2)</f>
        <v>0</v>
      </c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9"/>
      <c r="EF32" s="51"/>
      <c r="EG32" s="51"/>
    </row>
    <row r="33" spans="1:137" s="41" customFormat="1" ht="6.75" customHeight="1" x14ac:dyDescent="0.2">
      <c r="A33" s="40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I33" s="37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DC33" s="101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37"/>
      <c r="EG33" s="37"/>
    </row>
    <row r="34" spans="1:137" s="42" customFormat="1" ht="18.75" customHeight="1" x14ac:dyDescent="0.2">
      <c r="A34" s="54"/>
      <c r="B34" s="144">
        <v>11</v>
      </c>
      <c r="C34" s="145"/>
      <c r="D34" s="146"/>
      <c r="E34" s="82"/>
      <c r="F34" s="161" t="s">
        <v>44</v>
      </c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3"/>
      <c r="BI34" s="51"/>
      <c r="BJ34" s="147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9"/>
      <c r="CM34" s="51"/>
      <c r="CN34" s="150"/>
      <c r="CO34" s="151"/>
      <c r="CP34" s="151"/>
      <c r="CQ34" s="151"/>
      <c r="CR34" s="151"/>
      <c r="CS34" s="151"/>
      <c r="CT34" s="151"/>
      <c r="CU34" s="151"/>
      <c r="CV34" s="151"/>
      <c r="CW34" s="151"/>
      <c r="CX34" s="151"/>
      <c r="CY34" s="151"/>
      <c r="CZ34" s="151"/>
      <c r="DA34" s="152"/>
      <c r="DC34" s="147">
        <f>ROUND(BJ34*CN34,2)</f>
        <v>0</v>
      </c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9"/>
      <c r="EF34" s="51"/>
      <c r="EG34" s="51"/>
    </row>
    <row r="35" spans="1:137" s="41" customFormat="1" ht="6.75" customHeight="1" x14ac:dyDescent="0.2">
      <c r="A35" s="40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I35" s="37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DC35" s="101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37"/>
      <c r="EG35" s="37"/>
    </row>
    <row r="36" spans="1:137" s="42" customFormat="1" ht="18.75" customHeight="1" x14ac:dyDescent="0.2">
      <c r="A36" s="54"/>
      <c r="B36" s="144">
        <v>12</v>
      </c>
      <c r="C36" s="145"/>
      <c r="D36" s="146"/>
      <c r="E36" s="54"/>
      <c r="F36" s="158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60"/>
      <c r="BI36" s="52"/>
      <c r="BJ36" s="147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9"/>
      <c r="CM36" s="52"/>
      <c r="CN36" s="119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1"/>
      <c r="DB36" s="37"/>
      <c r="DC36" s="147">
        <f>ROUND(BJ36*CN36,2)</f>
        <v>0</v>
      </c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9"/>
      <c r="EF36" s="51"/>
      <c r="EG36" s="51"/>
    </row>
    <row r="37" spans="1:137" s="41" customFormat="1" ht="6.75" customHeight="1" x14ac:dyDescent="0.2">
      <c r="A37" s="40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</row>
    <row r="38" spans="1:137" s="104" customFormat="1" ht="18.75" customHeight="1" x14ac:dyDescent="0.2">
      <c r="B38" s="122">
        <v>13</v>
      </c>
      <c r="C38" s="123"/>
      <c r="D38" s="124"/>
      <c r="F38" s="202" t="s">
        <v>88</v>
      </c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0" t="str">
        <f>"("&amp;B28&amp;"+"&amp;B30&amp;"+"&amp;B32&amp;"+"&amp;B34&amp;"+"&amp;B36&amp;")"</f>
        <v>(8+9+10+11+12)</v>
      </c>
      <c r="CM38" s="200"/>
      <c r="CN38" s="200"/>
      <c r="CO38" s="200"/>
      <c r="CP38" s="200"/>
      <c r="CQ38" s="200"/>
      <c r="CR38" s="200"/>
      <c r="CS38" s="200"/>
      <c r="CT38" s="200"/>
      <c r="CU38" s="200"/>
      <c r="CV38" s="200"/>
      <c r="CW38" s="201"/>
      <c r="CY38" s="197">
        <f>SUM(DC28:EE36)</f>
        <v>0</v>
      </c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9"/>
    </row>
    <row r="39" spans="1:137" s="69" customFormat="1" ht="4.5" customHeight="1" x14ac:dyDescent="0.2">
      <c r="B39" s="75"/>
      <c r="C39" s="7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</row>
    <row r="40" spans="1:137" s="73" customFormat="1" ht="3" customHeight="1" thickBot="1" x14ac:dyDescent="0.3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69"/>
    </row>
    <row r="41" spans="1:137" s="41" customFormat="1" ht="7.5" customHeight="1" thickTop="1" x14ac:dyDescent="0.2">
      <c r="A41" s="40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39"/>
      <c r="EB41" s="139"/>
      <c r="EC41" s="139"/>
      <c r="ED41" s="139"/>
      <c r="EE41" s="139"/>
      <c r="EF41" s="37"/>
      <c r="EG41" s="37"/>
    </row>
    <row r="42" spans="1:137" s="73" customFormat="1" ht="23.25" customHeight="1" x14ac:dyDescent="0.25">
      <c r="A42" s="80"/>
      <c r="B42" s="112" t="s">
        <v>45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 t="s">
        <v>87</v>
      </c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4"/>
      <c r="EF42" s="69"/>
    </row>
    <row r="43" spans="1:137" s="41" customFormat="1" ht="6.75" customHeight="1" x14ac:dyDescent="0.2">
      <c r="A43" s="40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  <c r="CP43" s="139"/>
      <c r="CQ43" s="139"/>
      <c r="CR43" s="139"/>
      <c r="CS43" s="139"/>
      <c r="CT43" s="139"/>
      <c r="CU43" s="139"/>
      <c r="CV43" s="139"/>
      <c r="CW43" s="139"/>
      <c r="CX43" s="139"/>
      <c r="CY43" s="139"/>
      <c r="CZ43" s="139"/>
      <c r="DA43" s="139"/>
      <c r="DB43" s="139"/>
      <c r="DC43" s="139"/>
      <c r="DD43" s="139"/>
      <c r="DE43" s="139"/>
      <c r="DF43" s="139"/>
      <c r="DG43" s="139"/>
      <c r="DH43" s="139"/>
      <c r="DI43" s="139"/>
      <c r="DJ43" s="139"/>
      <c r="DK43" s="139"/>
      <c r="DL43" s="139"/>
      <c r="DM43" s="139"/>
      <c r="DN43" s="139"/>
      <c r="DO43" s="139"/>
      <c r="DP43" s="139"/>
      <c r="DQ43" s="139"/>
      <c r="DR43" s="139"/>
      <c r="DS43" s="139"/>
      <c r="DT43" s="139"/>
      <c r="DU43" s="139"/>
      <c r="DV43" s="139"/>
      <c r="DW43" s="139"/>
      <c r="DX43" s="139"/>
      <c r="DY43" s="139"/>
      <c r="DZ43" s="139"/>
      <c r="EA43" s="139"/>
      <c r="EB43" s="139"/>
      <c r="EC43" s="139"/>
      <c r="ED43" s="139"/>
      <c r="EE43" s="139"/>
      <c r="EF43" s="37"/>
      <c r="EG43" s="37"/>
    </row>
    <row r="44" spans="1:137" s="41" customFormat="1" ht="21.75" customHeight="1" x14ac:dyDescent="0.2">
      <c r="A44" s="40"/>
      <c r="B44" s="140" t="s">
        <v>80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140"/>
      <c r="DE44" s="140"/>
      <c r="DF44" s="140"/>
      <c r="DG44" s="140"/>
      <c r="DH44" s="140"/>
      <c r="DI44" s="140"/>
      <c r="DJ44" s="140"/>
      <c r="DK44" s="140"/>
      <c r="DL44" s="140"/>
      <c r="DM44" s="140"/>
      <c r="DN44" s="140"/>
      <c r="DO44" s="140"/>
      <c r="DP44" s="140"/>
      <c r="DQ44" s="140"/>
      <c r="DR44" s="140"/>
      <c r="DS44" s="140"/>
      <c r="DT44" s="140"/>
      <c r="DU44" s="140"/>
      <c r="DV44" s="140"/>
      <c r="DW44" s="140"/>
      <c r="DX44" s="140"/>
      <c r="DY44" s="140"/>
      <c r="DZ44" s="140"/>
      <c r="EA44" s="140"/>
      <c r="EB44" s="140"/>
      <c r="EC44" s="140"/>
      <c r="ED44" s="140"/>
      <c r="EE44" s="140"/>
      <c r="EF44" s="37"/>
      <c r="EG44" s="37"/>
    </row>
    <row r="45" spans="1:137" s="41" customFormat="1" ht="6.75" customHeight="1" x14ac:dyDescent="0.2">
      <c r="A45" s="40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37"/>
      <c r="EG45" s="37"/>
    </row>
    <row r="46" spans="1:137" ht="18.75" customHeight="1" x14ac:dyDescent="0.2">
      <c r="B46" s="144">
        <f>B38+1</f>
        <v>14</v>
      </c>
      <c r="C46" s="145"/>
      <c r="D46" s="146"/>
      <c r="E46" s="54"/>
      <c r="F46" s="192" t="s">
        <v>72</v>
      </c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4"/>
      <c r="DC46" s="147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9"/>
    </row>
    <row r="47" spans="1:137" s="41" customFormat="1" ht="6.75" customHeight="1" x14ac:dyDescent="0.2">
      <c r="A47" s="4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DC47" s="101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37"/>
      <c r="EG47" s="37"/>
    </row>
    <row r="48" spans="1:137" ht="18.75" customHeight="1" x14ac:dyDescent="0.2">
      <c r="B48" s="144">
        <f>B46+1</f>
        <v>15</v>
      </c>
      <c r="C48" s="145"/>
      <c r="D48" s="146"/>
      <c r="E48" s="54"/>
      <c r="F48" s="192" t="s">
        <v>73</v>
      </c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4"/>
      <c r="DC48" s="147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9"/>
    </row>
    <row r="49" spans="1:137" s="41" customFormat="1" ht="6.75" customHeight="1" x14ac:dyDescent="0.2">
      <c r="A49" s="4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DC49" s="101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37"/>
      <c r="EG49" s="37"/>
    </row>
    <row r="50" spans="1:137" ht="18.75" customHeight="1" x14ac:dyDescent="0.2">
      <c r="B50" s="144">
        <f>B48+1</f>
        <v>16</v>
      </c>
      <c r="C50" s="145"/>
      <c r="D50" s="146"/>
      <c r="E50" s="54"/>
      <c r="F50" s="192" t="s">
        <v>74</v>
      </c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4"/>
      <c r="DC50" s="147"/>
      <c r="DD50" s="148"/>
      <c r="DE50" s="148"/>
      <c r="DF50" s="148"/>
      <c r="DG50" s="148"/>
      <c r="DH50" s="148"/>
      <c r="DI50" s="148"/>
      <c r="DJ50" s="148"/>
      <c r="DK50" s="148"/>
      <c r="DL50" s="148"/>
      <c r="DM50" s="148"/>
      <c r="DN50" s="148"/>
      <c r="DO50" s="148"/>
      <c r="DP50" s="148"/>
      <c r="DQ50" s="148"/>
      <c r="DR50" s="148"/>
      <c r="DS50" s="148"/>
      <c r="DT50" s="148"/>
      <c r="DU50" s="148"/>
      <c r="DV50" s="148"/>
      <c r="DW50" s="148"/>
      <c r="DX50" s="148"/>
      <c r="DY50" s="148"/>
      <c r="DZ50" s="148"/>
      <c r="EA50" s="148"/>
      <c r="EB50" s="148"/>
      <c r="EC50" s="148"/>
      <c r="ED50" s="148"/>
      <c r="EE50" s="149"/>
    </row>
    <row r="51" spans="1:137" s="41" customFormat="1" ht="6.75" customHeight="1" x14ac:dyDescent="0.2">
      <c r="A51" s="4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DC51" s="101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37"/>
      <c r="EG51" s="37"/>
    </row>
    <row r="52" spans="1:137" ht="18.75" customHeight="1" x14ac:dyDescent="0.2">
      <c r="B52" s="144">
        <f>B50+1</f>
        <v>17</v>
      </c>
      <c r="C52" s="145"/>
      <c r="D52" s="146"/>
      <c r="E52" s="54"/>
      <c r="F52" s="192" t="s">
        <v>75</v>
      </c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4"/>
      <c r="DC52" s="147"/>
      <c r="DD52" s="148"/>
      <c r="DE52" s="148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48"/>
      <c r="DQ52" s="148"/>
      <c r="DR52" s="148"/>
      <c r="DS52" s="148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48"/>
      <c r="EE52" s="149"/>
    </row>
    <row r="53" spans="1:137" s="41" customFormat="1" ht="6.75" customHeight="1" x14ac:dyDescent="0.2">
      <c r="A53" s="4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DC53" s="101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37"/>
      <c r="EG53" s="37"/>
    </row>
    <row r="54" spans="1:137" ht="18.75" customHeight="1" x14ac:dyDescent="0.2">
      <c r="B54" s="144">
        <f>B52+1</f>
        <v>18</v>
      </c>
      <c r="C54" s="145"/>
      <c r="D54" s="146"/>
      <c r="E54" s="54"/>
      <c r="F54" s="192" t="s">
        <v>76</v>
      </c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4"/>
      <c r="DC54" s="147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  <c r="DT54" s="148"/>
      <c r="DU54" s="148"/>
      <c r="DV54" s="148"/>
      <c r="DW54" s="148"/>
      <c r="DX54" s="148"/>
      <c r="DY54" s="148"/>
      <c r="DZ54" s="148"/>
      <c r="EA54" s="148"/>
      <c r="EB54" s="148"/>
      <c r="EC54" s="148"/>
      <c r="ED54" s="148"/>
      <c r="EE54" s="149"/>
    </row>
    <row r="55" spans="1:137" s="41" customFormat="1" ht="6.75" customHeight="1" x14ac:dyDescent="0.2">
      <c r="A55" s="4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DC55" s="101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37"/>
      <c r="EG55" s="37"/>
    </row>
    <row r="56" spans="1:137" ht="18.75" customHeight="1" x14ac:dyDescent="0.2">
      <c r="B56" s="144">
        <f>B54+1</f>
        <v>19</v>
      </c>
      <c r="C56" s="145"/>
      <c r="D56" s="146"/>
      <c r="E56" s="54"/>
      <c r="F56" s="192" t="s">
        <v>77</v>
      </c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4"/>
      <c r="DC56" s="147"/>
      <c r="DD56" s="148"/>
      <c r="DE56" s="148"/>
      <c r="DF56" s="148"/>
      <c r="DG56" s="148"/>
      <c r="DH56" s="148"/>
      <c r="DI56" s="148"/>
      <c r="DJ56" s="148"/>
      <c r="DK56" s="148"/>
      <c r="DL56" s="148"/>
      <c r="DM56" s="148"/>
      <c r="DN56" s="148"/>
      <c r="DO56" s="148"/>
      <c r="DP56" s="148"/>
      <c r="DQ56" s="148"/>
      <c r="DR56" s="148"/>
      <c r="DS56" s="148"/>
      <c r="DT56" s="148"/>
      <c r="DU56" s="148"/>
      <c r="DV56" s="148"/>
      <c r="DW56" s="148"/>
      <c r="DX56" s="148"/>
      <c r="DY56" s="148"/>
      <c r="DZ56" s="148"/>
      <c r="EA56" s="148"/>
      <c r="EB56" s="148"/>
      <c r="EC56" s="148"/>
      <c r="ED56" s="148"/>
      <c r="EE56" s="149"/>
    </row>
    <row r="57" spans="1:137" s="41" customFormat="1" ht="6.75" customHeight="1" x14ac:dyDescent="0.2">
      <c r="A57" s="4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DC57" s="98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37"/>
      <c r="EG57" s="37"/>
    </row>
    <row r="58" spans="1:137" s="96" customFormat="1" ht="18.75" customHeight="1" x14ac:dyDescent="0.25">
      <c r="B58" s="122">
        <f>B56+1</f>
        <v>20</v>
      </c>
      <c r="C58" s="123"/>
      <c r="D58" s="124"/>
      <c r="E58" s="97"/>
      <c r="F58" s="228" t="s">
        <v>78</v>
      </c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29"/>
      <c r="CC58" s="229"/>
      <c r="CD58" s="229"/>
      <c r="CE58" s="226" t="str">
        <f>"("&amp;B46&amp;"-"&amp;B48&amp;"-"&amp;B50&amp;"-"&amp;B52&amp;"-"&amp;B54&amp;"-"&amp;B56&amp;")"</f>
        <v>(14-15-16-17-18-19)</v>
      </c>
      <c r="CF58" s="226"/>
      <c r="CG58" s="226"/>
      <c r="CH58" s="226"/>
      <c r="CI58" s="226"/>
      <c r="CJ58" s="226"/>
      <c r="CK58" s="226"/>
      <c r="CL58" s="226"/>
      <c r="CM58" s="226"/>
      <c r="CN58" s="226"/>
      <c r="CO58" s="226"/>
      <c r="CP58" s="226"/>
      <c r="CQ58" s="226"/>
      <c r="CR58" s="226"/>
      <c r="CS58" s="226"/>
      <c r="CT58" s="226"/>
      <c r="CU58" s="226"/>
      <c r="CV58" s="226"/>
      <c r="CW58" s="226"/>
      <c r="CX58" s="226"/>
      <c r="CY58" s="226"/>
      <c r="CZ58" s="227"/>
      <c r="DC58" s="209">
        <f>DC46-DC48-DC50-DC52-DC54-DC56</f>
        <v>0</v>
      </c>
      <c r="DD58" s="210"/>
      <c r="DE58" s="210"/>
      <c r="DF58" s="210"/>
      <c r="DG58" s="210"/>
      <c r="DH58" s="210"/>
      <c r="DI58" s="210"/>
      <c r="DJ58" s="210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1"/>
    </row>
    <row r="59" spans="1:137" s="41" customFormat="1" ht="6.75" customHeight="1" x14ac:dyDescent="0.2">
      <c r="A59" s="4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</row>
    <row r="60" spans="1:137" ht="18.75" customHeight="1" x14ac:dyDescent="0.2">
      <c r="B60" s="144">
        <f>B58+1</f>
        <v>21</v>
      </c>
      <c r="C60" s="145"/>
      <c r="D60" s="146"/>
      <c r="E60" s="54"/>
      <c r="F60" s="192" t="s">
        <v>85</v>
      </c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3"/>
      <c r="AT60" s="193"/>
      <c r="AU60" s="193"/>
      <c r="AV60" s="193"/>
      <c r="AW60" s="193"/>
      <c r="AX60" s="193"/>
      <c r="AY60" s="193"/>
      <c r="AZ60" s="193"/>
      <c r="BA60" s="193"/>
      <c r="BB60" s="193"/>
      <c r="BC60" s="193"/>
      <c r="BD60" s="193"/>
      <c r="BE60" s="193"/>
      <c r="BF60" s="193"/>
      <c r="BG60" s="193"/>
      <c r="BH60" s="193"/>
      <c r="BI60" s="193"/>
      <c r="BJ60" s="193"/>
      <c r="BK60" s="193"/>
      <c r="BL60" s="193"/>
      <c r="BM60" s="193"/>
      <c r="BN60" s="193"/>
      <c r="BO60" s="193"/>
      <c r="BP60" s="193"/>
      <c r="BQ60" s="193"/>
      <c r="BR60" s="193"/>
      <c r="BS60" s="193"/>
      <c r="BT60" s="193"/>
      <c r="BU60" s="193"/>
      <c r="BV60" s="193"/>
      <c r="BW60" s="193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3"/>
      <c r="CL60" s="193"/>
      <c r="CM60" s="193"/>
      <c r="CN60" s="193"/>
      <c r="CO60" s="193"/>
      <c r="CP60" s="193"/>
      <c r="CQ60" s="193"/>
      <c r="CR60" s="193"/>
      <c r="CS60" s="193"/>
      <c r="CT60" s="193"/>
      <c r="CU60" s="193"/>
      <c r="CV60" s="204" t="s">
        <v>84</v>
      </c>
      <c r="CW60" s="204"/>
      <c r="CX60" s="204"/>
      <c r="CY60" s="204"/>
      <c r="CZ60" s="205"/>
      <c r="DC60" s="212">
        <v>0.15</v>
      </c>
      <c r="DD60" s="213"/>
      <c r="DE60" s="213"/>
      <c r="DF60" s="213"/>
      <c r="DG60" s="213"/>
      <c r="DH60" s="213"/>
      <c r="DI60" s="213"/>
      <c r="DJ60" s="213"/>
      <c r="DK60" s="213"/>
      <c r="DL60" s="213"/>
      <c r="DM60" s="213"/>
      <c r="DN60" s="213"/>
      <c r="DO60" s="213"/>
      <c r="DP60" s="213"/>
      <c r="DQ60" s="213"/>
      <c r="DR60" s="213"/>
      <c r="DS60" s="213"/>
      <c r="DT60" s="213"/>
      <c r="DU60" s="213"/>
      <c r="DV60" s="213"/>
      <c r="DW60" s="213"/>
      <c r="DX60" s="213"/>
      <c r="DY60" s="213"/>
      <c r="DZ60" s="213"/>
      <c r="EA60" s="213"/>
      <c r="EB60" s="213"/>
      <c r="EC60" s="213"/>
      <c r="ED60" s="213"/>
      <c r="EE60" s="214"/>
    </row>
    <row r="61" spans="1:137" s="41" customFormat="1" ht="6.75" customHeight="1" x14ac:dyDescent="0.2">
      <c r="A61" s="40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</row>
    <row r="62" spans="1:137" s="104" customFormat="1" ht="18.75" customHeight="1" x14ac:dyDescent="0.2">
      <c r="B62" s="122">
        <f>B60+1</f>
        <v>22</v>
      </c>
      <c r="C62" s="123"/>
      <c r="D62" s="124"/>
      <c r="F62" s="202" t="s">
        <v>79</v>
      </c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0" t="str">
        <f>"("&amp;B58&amp;"x"&amp;B60&amp;")"</f>
        <v>(20x21)</v>
      </c>
      <c r="CM62" s="200"/>
      <c r="CN62" s="200"/>
      <c r="CO62" s="200"/>
      <c r="CP62" s="200"/>
      <c r="CQ62" s="200"/>
      <c r="CR62" s="200"/>
      <c r="CS62" s="200"/>
      <c r="CT62" s="200"/>
      <c r="CU62" s="200"/>
      <c r="CV62" s="200"/>
      <c r="CW62" s="201"/>
      <c r="CY62" s="197">
        <f>ROUND(DC58*DC60,2)</f>
        <v>0</v>
      </c>
      <c r="CZ62" s="198"/>
      <c r="DA62" s="198"/>
      <c r="DB62" s="198"/>
      <c r="DC62" s="198"/>
      <c r="DD62" s="198"/>
      <c r="DE62" s="198"/>
      <c r="DF62" s="198"/>
      <c r="DG62" s="198"/>
      <c r="DH62" s="198"/>
      <c r="DI62" s="198"/>
      <c r="DJ62" s="198"/>
      <c r="DK62" s="198"/>
      <c r="DL62" s="198"/>
      <c r="DM62" s="198"/>
      <c r="DN62" s="198"/>
      <c r="DO62" s="198"/>
      <c r="DP62" s="198"/>
      <c r="DQ62" s="198"/>
      <c r="DR62" s="198"/>
      <c r="DS62" s="198"/>
      <c r="DT62" s="198"/>
      <c r="DU62" s="198"/>
      <c r="DV62" s="198"/>
      <c r="DW62" s="198"/>
      <c r="DX62" s="198"/>
      <c r="DY62" s="198"/>
      <c r="DZ62" s="198"/>
      <c r="EA62" s="198"/>
      <c r="EB62" s="198"/>
      <c r="EC62" s="198"/>
      <c r="ED62" s="198"/>
      <c r="EE62" s="199"/>
    </row>
    <row r="63" spans="1:137" s="73" customFormat="1" ht="7.5" customHeight="1" thickBot="1" x14ac:dyDescent="0.3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69"/>
    </row>
    <row r="64" spans="1:137" s="73" customFormat="1" ht="21" customHeight="1" thickTop="1" x14ac:dyDescent="0.25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69"/>
    </row>
    <row r="65" spans="1:137" ht="18.75" customHeight="1" x14ac:dyDescent="0.2">
      <c r="B65" s="122">
        <f>B62+1</f>
        <v>23</v>
      </c>
      <c r="C65" s="123"/>
      <c r="D65" s="124"/>
      <c r="E65" s="8"/>
      <c r="F65" s="221" t="s">
        <v>96</v>
      </c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00" t="str">
        <f>"("&amp;B38&amp;"+"&amp;B65&amp;")"</f>
        <v>(13+23)</v>
      </c>
      <c r="CM65" s="200"/>
      <c r="CN65" s="200"/>
      <c r="CO65" s="200"/>
      <c r="CP65" s="200"/>
      <c r="CQ65" s="200"/>
      <c r="CR65" s="200"/>
      <c r="CS65" s="200"/>
      <c r="CT65" s="200"/>
      <c r="CU65" s="200"/>
      <c r="CV65" s="200"/>
      <c r="CW65" s="201"/>
      <c r="CX65" s="8"/>
      <c r="CY65" s="206">
        <f>CY38+CY62</f>
        <v>0</v>
      </c>
      <c r="CZ65" s="207"/>
      <c r="DA65" s="207"/>
      <c r="DB65" s="207"/>
      <c r="DC65" s="207"/>
      <c r="DD65" s="207"/>
      <c r="DE65" s="207"/>
      <c r="DF65" s="207"/>
      <c r="DG65" s="207"/>
      <c r="DH65" s="207"/>
      <c r="DI65" s="207"/>
      <c r="DJ65" s="207"/>
      <c r="DK65" s="207"/>
      <c r="DL65" s="207"/>
      <c r="DM65" s="207"/>
      <c r="DN65" s="207"/>
      <c r="DO65" s="207"/>
      <c r="DP65" s="207"/>
      <c r="DQ65" s="207"/>
      <c r="DR65" s="207"/>
      <c r="DS65" s="207"/>
      <c r="DT65" s="207"/>
      <c r="DU65" s="207"/>
      <c r="DV65" s="207"/>
      <c r="DW65" s="207"/>
      <c r="DX65" s="207"/>
      <c r="DY65" s="207"/>
      <c r="DZ65" s="207"/>
      <c r="EA65" s="207"/>
      <c r="EB65" s="207"/>
      <c r="EC65" s="207"/>
      <c r="ED65" s="207"/>
      <c r="EE65" s="208"/>
    </row>
    <row r="66" spans="1:137" s="73" customFormat="1" ht="7.5" customHeight="1" thickBot="1" x14ac:dyDescent="0.3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69"/>
    </row>
    <row r="67" spans="1:137" ht="12.75" customHeight="1" thickTop="1" x14ac:dyDescent="0.2">
      <c r="EF67" s="69"/>
    </row>
    <row r="68" spans="1:137" s="73" customFormat="1" ht="23.25" customHeight="1" x14ac:dyDescent="0.25">
      <c r="A68" s="80"/>
      <c r="B68" s="112" t="s">
        <v>54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 t="s">
        <v>86</v>
      </c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4"/>
      <c r="EF68" s="69"/>
    </row>
    <row r="69" spans="1:137" ht="8.25" customHeight="1" x14ac:dyDescent="0.2">
      <c r="EF69" s="69"/>
    </row>
    <row r="70" spans="1:137" ht="21.75" customHeight="1" x14ac:dyDescent="0.2">
      <c r="B70" s="125" t="s">
        <v>70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7"/>
      <c r="BQ70" s="174" t="s">
        <v>68</v>
      </c>
      <c r="BR70" s="175"/>
      <c r="BS70" s="175"/>
      <c r="BT70" s="175"/>
      <c r="BU70" s="175"/>
      <c r="BV70" s="175"/>
      <c r="BW70" s="175"/>
      <c r="BX70" s="175"/>
      <c r="BY70" s="175"/>
      <c r="BZ70" s="175"/>
      <c r="CA70" s="176"/>
      <c r="CC70" s="174" t="s">
        <v>66</v>
      </c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6"/>
      <c r="DE70" s="174" t="s">
        <v>67</v>
      </c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6"/>
    </row>
    <row r="71" spans="1:137" s="41" customFormat="1" ht="6.75" customHeight="1" x14ac:dyDescent="0.2">
      <c r="A71" s="40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</row>
    <row r="72" spans="1:137" ht="21.75" customHeight="1" x14ac:dyDescent="0.2">
      <c r="B72" s="144">
        <f>B65+1</f>
        <v>24</v>
      </c>
      <c r="C72" s="145"/>
      <c r="D72" s="146"/>
      <c r="F72" s="195" t="s">
        <v>95</v>
      </c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28" t="str">
        <f>"("&amp;B74&amp;"+"&amp;B76&amp;"+"&amp;B78&amp;"+"&amp;B80&amp;")"</f>
        <v>(25+26+27+28)</v>
      </c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9"/>
      <c r="BQ72" s="215"/>
      <c r="BR72" s="216"/>
      <c r="BS72" s="216"/>
      <c r="BT72" s="216"/>
      <c r="BU72" s="216"/>
      <c r="BV72" s="216"/>
      <c r="BW72" s="216"/>
      <c r="BX72" s="216"/>
      <c r="BY72" s="216"/>
      <c r="BZ72" s="216"/>
      <c r="CA72" s="217"/>
      <c r="CC72" s="218">
        <f>SUM(CC74:DC80)</f>
        <v>0</v>
      </c>
      <c r="CD72" s="219"/>
      <c r="CE72" s="219"/>
      <c r="CF72" s="219"/>
      <c r="CG72" s="219"/>
      <c r="CH72" s="219"/>
      <c r="CI72" s="219"/>
      <c r="CJ72" s="219"/>
      <c r="CK72" s="219"/>
      <c r="CL72" s="219"/>
      <c r="CM72" s="219"/>
      <c r="CN72" s="219"/>
      <c r="CO72" s="219"/>
      <c r="CP72" s="219"/>
      <c r="CQ72" s="219"/>
      <c r="CR72" s="219"/>
      <c r="CS72" s="219"/>
      <c r="CT72" s="219"/>
      <c r="CU72" s="219"/>
      <c r="CV72" s="219"/>
      <c r="CW72" s="219"/>
      <c r="CX72" s="219"/>
      <c r="CY72" s="219"/>
      <c r="CZ72" s="219"/>
      <c r="DA72" s="219"/>
      <c r="DB72" s="219"/>
      <c r="DC72" s="220"/>
      <c r="DE72" s="189">
        <f>SUM(DE74:EE80)</f>
        <v>0</v>
      </c>
      <c r="DF72" s="190"/>
      <c r="DG72" s="190"/>
      <c r="DH72" s="190"/>
      <c r="DI72" s="190"/>
      <c r="DJ72" s="190"/>
      <c r="DK72" s="190"/>
      <c r="DL72" s="190"/>
      <c r="DM72" s="190"/>
      <c r="DN72" s="190"/>
      <c r="DO72" s="190"/>
      <c r="DP72" s="190"/>
      <c r="DQ72" s="190"/>
      <c r="DR72" s="190"/>
      <c r="DS72" s="190"/>
      <c r="DT72" s="190"/>
      <c r="DU72" s="190"/>
      <c r="DV72" s="190"/>
      <c r="DW72" s="190"/>
      <c r="DX72" s="190"/>
      <c r="DY72" s="190"/>
      <c r="DZ72" s="190"/>
      <c r="EA72" s="190"/>
      <c r="EB72" s="190"/>
      <c r="EC72" s="190"/>
      <c r="ED72" s="190"/>
      <c r="EE72" s="191"/>
    </row>
    <row r="73" spans="1:137" s="41" customFormat="1" ht="6.75" customHeight="1" x14ac:dyDescent="0.2">
      <c r="A73" s="40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2"/>
      <c r="CO73" s="102"/>
      <c r="CP73" s="102"/>
      <c r="CQ73" s="102"/>
      <c r="CR73" s="102"/>
      <c r="CS73" s="102"/>
      <c r="CT73" s="102"/>
      <c r="CU73" s="102"/>
      <c r="CV73" s="102"/>
      <c r="CW73" s="102"/>
      <c r="CX73" s="102"/>
      <c r="CY73" s="102"/>
      <c r="CZ73" s="102"/>
      <c r="DA73" s="102"/>
      <c r="DB73" s="102"/>
      <c r="DC73" s="102"/>
      <c r="DD73" s="37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37"/>
      <c r="EG73" s="37"/>
    </row>
    <row r="74" spans="1:137" ht="21.75" customHeight="1" x14ac:dyDescent="0.2">
      <c r="B74" s="144">
        <f>B72+1</f>
        <v>25</v>
      </c>
      <c r="C74" s="145"/>
      <c r="D74" s="146"/>
      <c r="E74" s="54"/>
      <c r="F74" s="192" t="s">
        <v>92</v>
      </c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4"/>
      <c r="BQ74" s="130"/>
      <c r="BR74" s="131"/>
      <c r="BS74" s="131"/>
      <c r="BT74" s="131"/>
      <c r="BU74" s="131"/>
      <c r="BV74" s="131"/>
      <c r="BW74" s="131"/>
      <c r="BX74" s="131"/>
      <c r="BY74" s="131"/>
      <c r="BZ74" s="131"/>
      <c r="CA74" s="132"/>
      <c r="CC74" s="133"/>
      <c r="CD74" s="134"/>
      <c r="CE74" s="134"/>
      <c r="CF74" s="134"/>
      <c r="CG74" s="134"/>
      <c r="CH74" s="134"/>
      <c r="CI74" s="134"/>
      <c r="CJ74" s="134"/>
      <c r="CK74" s="134"/>
      <c r="CL74" s="134"/>
      <c r="CM74" s="134"/>
      <c r="CN74" s="134"/>
      <c r="CO74" s="134"/>
      <c r="CP74" s="134"/>
      <c r="CQ74" s="134"/>
      <c r="CR74" s="134"/>
      <c r="CS74" s="134"/>
      <c r="CT74" s="134"/>
      <c r="CU74" s="134"/>
      <c r="CV74" s="134"/>
      <c r="CW74" s="134"/>
      <c r="CX74" s="134"/>
      <c r="CY74" s="134"/>
      <c r="CZ74" s="134"/>
      <c r="DA74" s="134"/>
      <c r="DB74" s="134"/>
      <c r="DC74" s="135"/>
      <c r="DE74" s="136"/>
      <c r="DF74" s="137"/>
      <c r="DG74" s="137"/>
      <c r="DH74" s="137"/>
      <c r="DI74" s="137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8"/>
    </row>
    <row r="75" spans="1:137" s="41" customFormat="1" ht="6.75" customHeight="1" x14ac:dyDescent="0.2">
      <c r="A75" s="40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02"/>
      <c r="CP75" s="102"/>
      <c r="CQ75" s="102"/>
      <c r="CR75" s="102"/>
      <c r="CS75" s="102"/>
      <c r="CT75" s="102"/>
      <c r="CU75" s="102"/>
      <c r="CV75" s="102"/>
      <c r="CW75" s="102"/>
      <c r="CX75" s="102"/>
      <c r="CY75" s="102"/>
      <c r="CZ75" s="102"/>
      <c r="DA75" s="102"/>
      <c r="DB75" s="102"/>
      <c r="DC75" s="102"/>
      <c r="DD75" s="37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37"/>
      <c r="EG75" s="37"/>
    </row>
    <row r="76" spans="1:137" ht="21.75" customHeight="1" x14ac:dyDescent="0.2">
      <c r="B76" s="144">
        <f>B74+1</f>
        <v>26</v>
      </c>
      <c r="C76" s="145"/>
      <c r="D76" s="146"/>
      <c r="E76" s="54"/>
      <c r="F76" s="192" t="s">
        <v>91</v>
      </c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X76" s="193"/>
      <c r="AY76" s="193"/>
      <c r="AZ76" s="193"/>
      <c r="BA76" s="193"/>
      <c r="BB76" s="193"/>
      <c r="BC76" s="193"/>
      <c r="BD76" s="193"/>
      <c r="BE76" s="193"/>
      <c r="BF76" s="193"/>
      <c r="BG76" s="193"/>
      <c r="BH76" s="193"/>
      <c r="BI76" s="193"/>
      <c r="BJ76" s="193"/>
      <c r="BK76" s="193"/>
      <c r="BL76" s="193"/>
      <c r="BM76" s="193"/>
      <c r="BN76" s="193"/>
      <c r="BO76" s="194"/>
      <c r="BQ76" s="130"/>
      <c r="BR76" s="131"/>
      <c r="BS76" s="131"/>
      <c r="BT76" s="131"/>
      <c r="BU76" s="131"/>
      <c r="BV76" s="131"/>
      <c r="BW76" s="131"/>
      <c r="BX76" s="131"/>
      <c r="BY76" s="131"/>
      <c r="BZ76" s="131"/>
      <c r="CA76" s="132"/>
      <c r="CC76" s="133"/>
      <c r="CD76" s="134"/>
      <c r="CE76" s="134"/>
      <c r="CF76" s="134"/>
      <c r="CG76" s="134"/>
      <c r="CH76" s="134"/>
      <c r="CI76" s="134"/>
      <c r="CJ76" s="134"/>
      <c r="CK76" s="134"/>
      <c r="CL76" s="134"/>
      <c r="CM76" s="134"/>
      <c r="CN76" s="134"/>
      <c r="CO76" s="134"/>
      <c r="CP76" s="134"/>
      <c r="CQ76" s="134"/>
      <c r="CR76" s="134"/>
      <c r="CS76" s="134"/>
      <c r="CT76" s="134"/>
      <c r="CU76" s="134"/>
      <c r="CV76" s="134"/>
      <c r="CW76" s="134"/>
      <c r="CX76" s="134"/>
      <c r="CY76" s="134"/>
      <c r="CZ76" s="134"/>
      <c r="DA76" s="134"/>
      <c r="DB76" s="134"/>
      <c r="DC76" s="135"/>
      <c r="DE76" s="136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8"/>
    </row>
    <row r="77" spans="1:137" s="41" customFormat="1" ht="6.75" customHeight="1" x14ac:dyDescent="0.2">
      <c r="A77" s="40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2"/>
      <c r="DD77" s="37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37"/>
      <c r="EG77" s="37"/>
    </row>
    <row r="78" spans="1:137" ht="21.75" customHeight="1" x14ac:dyDescent="0.2">
      <c r="B78" s="144">
        <f>B76+1</f>
        <v>27</v>
      </c>
      <c r="C78" s="145"/>
      <c r="D78" s="146"/>
      <c r="E78" s="54"/>
      <c r="F78" s="192" t="s">
        <v>89</v>
      </c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4"/>
      <c r="BQ78" s="130"/>
      <c r="BR78" s="131"/>
      <c r="BS78" s="131"/>
      <c r="BT78" s="131"/>
      <c r="BU78" s="131"/>
      <c r="BV78" s="131"/>
      <c r="BW78" s="131"/>
      <c r="BX78" s="131"/>
      <c r="BY78" s="131"/>
      <c r="BZ78" s="131"/>
      <c r="CA78" s="132"/>
      <c r="CC78" s="133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/>
      <c r="CT78" s="134"/>
      <c r="CU78" s="134"/>
      <c r="CV78" s="134"/>
      <c r="CW78" s="134"/>
      <c r="CX78" s="134"/>
      <c r="CY78" s="134"/>
      <c r="CZ78" s="134"/>
      <c r="DA78" s="134"/>
      <c r="DB78" s="134"/>
      <c r="DC78" s="135"/>
      <c r="DE78" s="136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8"/>
    </row>
    <row r="79" spans="1:137" s="41" customFormat="1" ht="6.75" customHeight="1" x14ac:dyDescent="0.2">
      <c r="A79" s="40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2"/>
      <c r="CO79" s="102"/>
      <c r="CP79" s="102"/>
      <c r="CQ79" s="102"/>
      <c r="CR79" s="102"/>
      <c r="CS79" s="102"/>
      <c r="CT79" s="102"/>
      <c r="CU79" s="102"/>
      <c r="CV79" s="102"/>
      <c r="CW79" s="102"/>
      <c r="CX79" s="102"/>
      <c r="CY79" s="102"/>
      <c r="CZ79" s="102"/>
      <c r="DA79" s="102"/>
      <c r="DB79" s="102"/>
      <c r="DC79" s="102"/>
      <c r="DD79" s="37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37"/>
      <c r="EG79" s="37"/>
    </row>
    <row r="80" spans="1:137" ht="21.75" customHeight="1" x14ac:dyDescent="0.2">
      <c r="B80" s="144">
        <f>B78+1</f>
        <v>28</v>
      </c>
      <c r="C80" s="145"/>
      <c r="D80" s="146"/>
      <c r="E80" s="54"/>
      <c r="F80" s="192" t="s">
        <v>90</v>
      </c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4"/>
      <c r="BQ80" s="130"/>
      <c r="BR80" s="131"/>
      <c r="BS80" s="131"/>
      <c r="BT80" s="131"/>
      <c r="BU80" s="131"/>
      <c r="BV80" s="131"/>
      <c r="BW80" s="131"/>
      <c r="BX80" s="131"/>
      <c r="BY80" s="131"/>
      <c r="BZ80" s="131"/>
      <c r="CA80" s="132"/>
      <c r="CC80" s="133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/>
      <c r="CT80" s="134"/>
      <c r="CU80" s="134"/>
      <c r="CV80" s="134"/>
      <c r="CW80" s="134"/>
      <c r="CX80" s="134"/>
      <c r="CY80" s="134"/>
      <c r="CZ80" s="134"/>
      <c r="DA80" s="134"/>
      <c r="DB80" s="134"/>
      <c r="DC80" s="135"/>
      <c r="DE80" s="136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8"/>
    </row>
    <row r="81" spans="1:137" s="41" customFormat="1" ht="6.75" customHeight="1" x14ac:dyDescent="0.2">
      <c r="A81" s="40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37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37"/>
      <c r="EG81" s="37"/>
    </row>
    <row r="82" spans="1:137" ht="21.75" customHeight="1" x14ac:dyDescent="0.2">
      <c r="B82" s="144">
        <f>B80+1</f>
        <v>29</v>
      </c>
      <c r="C82" s="145"/>
      <c r="D82" s="146"/>
      <c r="E82" s="54"/>
      <c r="F82" s="192" t="s">
        <v>93</v>
      </c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3"/>
      <c r="AW82" s="193"/>
      <c r="AX82" s="193"/>
      <c r="AY82" s="193"/>
      <c r="AZ82" s="193"/>
      <c r="BA82" s="193"/>
      <c r="BB82" s="193"/>
      <c r="BC82" s="193"/>
      <c r="BD82" s="193"/>
      <c r="BE82" s="193"/>
      <c r="BF82" s="193"/>
      <c r="BG82" s="193"/>
      <c r="BH82" s="193"/>
      <c r="BI82" s="193"/>
      <c r="BJ82" s="193"/>
      <c r="BK82" s="193"/>
      <c r="BL82" s="193"/>
      <c r="BM82" s="193"/>
      <c r="BN82" s="193"/>
      <c r="BO82" s="194"/>
      <c r="BQ82" s="130"/>
      <c r="BR82" s="131"/>
      <c r="BS82" s="131"/>
      <c r="BT82" s="131"/>
      <c r="BU82" s="131"/>
      <c r="BV82" s="131"/>
      <c r="BW82" s="131"/>
      <c r="BX82" s="131"/>
      <c r="BY82" s="131"/>
      <c r="BZ82" s="131"/>
      <c r="CA82" s="132"/>
      <c r="CC82" s="133"/>
      <c r="CD82" s="134"/>
      <c r="CE82" s="134"/>
      <c r="CF82" s="134"/>
      <c r="CG82" s="134"/>
      <c r="CH82" s="134"/>
      <c r="CI82" s="134"/>
      <c r="CJ82" s="134"/>
      <c r="CK82" s="134"/>
      <c r="CL82" s="134"/>
      <c r="CM82" s="134"/>
      <c r="CN82" s="134"/>
      <c r="CO82" s="134"/>
      <c r="CP82" s="134"/>
      <c r="CQ82" s="134"/>
      <c r="CR82" s="134"/>
      <c r="CS82" s="134"/>
      <c r="CT82" s="134"/>
      <c r="CU82" s="134"/>
      <c r="CV82" s="134"/>
      <c r="CW82" s="134"/>
      <c r="CX82" s="134"/>
      <c r="CY82" s="134"/>
      <c r="CZ82" s="134"/>
      <c r="DA82" s="134"/>
      <c r="DB82" s="134"/>
      <c r="DC82" s="135"/>
      <c r="DE82" s="136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8"/>
    </row>
    <row r="83" spans="1:137" s="41" customFormat="1" ht="6.75" customHeight="1" x14ac:dyDescent="0.2">
      <c r="A83" s="40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37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37"/>
      <c r="EG83" s="37"/>
    </row>
    <row r="84" spans="1:137" ht="21.75" customHeight="1" x14ac:dyDescent="0.2">
      <c r="B84" s="144">
        <f>B82+1</f>
        <v>30</v>
      </c>
      <c r="C84" s="145"/>
      <c r="D84" s="146"/>
      <c r="E84" s="54"/>
      <c r="F84" s="192" t="s">
        <v>61</v>
      </c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4"/>
      <c r="BQ84" s="130"/>
      <c r="BR84" s="131"/>
      <c r="BS84" s="131"/>
      <c r="BT84" s="131"/>
      <c r="BU84" s="131"/>
      <c r="BV84" s="131"/>
      <c r="BW84" s="131"/>
      <c r="BX84" s="131"/>
      <c r="BY84" s="131"/>
      <c r="BZ84" s="131"/>
      <c r="CA84" s="132"/>
      <c r="CC84" s="133"/>
      <c r="CD84" s="134"/>
      <c r="CE84" s="134"/>
      <c r="CF84" s="134"/>
      <c r="CG84" s="134"/>
      <c r="CH84" s="134"/>
      <c r="CI84" s="134"/>
      <c r="CJ84" s="134"/>
      <c r="CK84" s="134"/>
      <c r="CL84" s="134"/>
      <c r="CM84" s="134"/>
      <c r="CN84" s="134"/>
      <c r="CO84" s="134"/>
      <c r="CP84" s="134"/>
      <c r="CQ84" s="134"/>
      <c r="CR84" s="134"/>
      <c r="CS84" s="134"/>
      <c r="CT84" s="134"/>
      <c r="CU84" s="134"/>
      <c r="CV84" s="134"/>
      <c r="CW84" s="134"/>
      <c r="CX84" s="134"/>
      <c r="CY84" s="134"/>
      <c r="CZ84" s="134"/>
      <c r="DA84" s="134"/>
      <c r="DB84" s="134"/>
      <c r="DC84" s="135"/>
      <c r="DE84" s="136"/>
      <c r="DF84" s="137"/>
      <c r="DG84" s="137"/>
      <c r="DH84" s="137"/>
      <c r="DI84" s="137"/>
      <c r="DJ84" s="137"/>
      <c r="DK84" s="137"/>
      <c r="DL84" s="137"/>
      <c r="DM84" s="137"/>
      <c r="DN84" s="137"/>
      <c r="DO84" s="137"/>
      <c r="DP84" s="137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8"/>
    </row>
    <row r="85" spans="1:137" s="41" customFormat="1" ht="6.75" customHeight="1" x14ac:dyDescent="0.2">
      <c r="A85" s="40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37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37"/>
      <c r="EG85" s="37"/>
    </row>
    <row r="86" spans="1:137" ht="21.75" customHeight="1" x14ac:dyDescent="0.2">
      <c r="B86" s="144">
        <f>B84+1</f>
        <v>31</v>
      </c>
      <c r="C86" s="145"/>
      <c r="D86" s="146"/>
      <c r="E86" s="54"/>
      <c r="F86" s="192" t="s">
        <v>94</v>
      </c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3"/>
      <c r="BO86" s="194"/>
      <c r="BQ86" s="130"/>
      <c r="BR86" s="131"/>
      <c r="BS86" s="131"/>
      <c r="BT86" s="131"/>
      <c r="BU86" s="131"/>
      <c r="BV86" s="131"/>
      <c r="BW86" s="131"/>
      <c r="BX86" s="131"/>
      <c r="BY86" s="131"/>
      <c r="BZ86" s="131"/>
      <c r="CA86" s="132"/>
      <c r="CC86" s="133"/>
      <c r="CD86" s="134"/>
      <c r="CE86" s="134"/>
      <c r="CF86" s="134"/>
      <c r="CG86" s="134"/>
      <c r="CH86" s="134"/>
      <c r="CI86" s="134"/>
      <c r="CJ86" s="134"/>
      <c r="CK86" s="134"/>
      <c r="CL86" s="134"/>
      <c r="CM86" s="134"/>
      <c r="CN86" s="134"/>
      <c r="CO86" s="134"/>
      <c r="CP86" s="134"/>
      <c r="CQ86" s="134"/>
      <c r="CR86" s="134"/>
      <c r="CS86" s="134"/>
      <c r="CT86" s="134"/>
      <c r="CU86" s="134"/>
      <c r="CV86" s="134"/>
      <c r="CW86" s="134"/>
      <c r="CX86" s="134"/>
      <c r="CY86" s="134"/>
      <c r="CZ86" s="134"/>
      <c r="DA86" s="134"/>
      <c r="DB86" s="134"/>
      <c r="DC86" s="135"/>
      <c r="DE86" s="136"/>
      <c r="DF86" s="137"/>
      <c r="DG86" s="137"/>
      <c r="DH86" s="137"/>
      <c r="DI86" s="137"/>
      <c r="DJ86" s="137"/>
      <c r="DK86" s="137"/>
      <c r="DL86" s="137"/>
      <c r="DM86" s="137"/>
      <c r="DN86" s="137"/>
      <c r="DO86" s="137"/>
      <c r="DP86" s="137"/>
      <c r="DQ86" s="137"/>
      <c r="DR86" s="137"/>
      <c r="DS86" s="137"/>
      <c r="DT86" s="137"/>
      <c r="DU86" s="137"/>
      <c r="DV86" s="137"/>
      <c r="DW86" s="137"/>
      <c r="DX86" s="137"/>
      <c r="DY86" s="137"/>
      <c r="DZ86" s="137"/>
      <c r="EA86" s="137"/>
      <c r="EB86" s="137"/>
      <c r="EC86" s="137"/>
      <c r="ED86" s="137"/>
      <c r="EE86" s="138"/>
    </row>
    <row r="87" spans="1:137" s="41" customFormat="1" ht="6.75" customHeight="1" x14ac:dyDescent="0.2">
      <c r="A87" s="40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2"/>
      <c r="CO87" s="102"/>
      <c r="CP87" s="102"/>
      <c r="CQ87" s="102"/>
      <c r="CR87" s="102"/>
      <c r="CS87" s="102"/>
      <c r="CT87" s="102"/>
      <c r="CU87" s="102"/>
      <c r="CV87" s="102"/>
      <c r="CW87" s="102"/>
      <c r="CX87" s="102"/>
      <c r="CY87" s="102"/>
      <c r="CZ87" s="102"/>
      <c r="DA87" s="102"/>
      <c r="DB87" s="102"/>
      <c r="DC87" s="102"/>
      <c r="DD87" s="37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37"/>
      <c r="EG87" s="37"/>
    </row>
    <row r="88" spans="1:137" ht="21.75" customHeight="1" x14ac:dyDescent="0.2">
      <c r="B88" s="144">
        <f>B86+1</f>
        <v>32</v>
      </c>
      <c r="C88" s="145"/>
      <c r="D88" s="146"/>
      <c r="E88" s="54"/>
      <c r="F88" s="192" t="s">
        <v>62</v>
      </c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93"/>
      <c r="BH88" s="193"/>
      <c r="BI88" s="193"/>
      <c r="BJ88" s="193"/>
      <c r="BK88" s="193"/>
      <c r="BL88" s="193"/>
      <c r="BM88" s="193"/>
      <c r="BN88" s="193"/>
      <c r="BO88" s="194"/>
      <c r="BQ88" s="130"/>
      <c r="BR88" s="131"/>
      <c r="BS88" s="131"/>
      <c r="BT88" s="131"/>
      <c r="BU88" s="131"/>
      <c r="BV88" s="131"/>
      <c r="BW88" s="131"/>
      <c r="BX88" s="131"/>
      <c r="BY88" s="131"/>
      <c r="BZ88" s="131"/>
      <c r="CA88" s="132"/>
      <c r="CC88" s="133"/>
      <c r="CD88" s="134"/>
      <c r="CE88" s="134"/>
      <c r="CF88" s="134"/>
      <c r="CG88" s="134"/>
      <c r="CH88" s="134"/>
      <c r="CI88" s="134"/>
      <c r="CJ88" s="134"/>
      <c r="CK88" s="134"/>
      <c r="CL88" s="134"/>
      <c r="CM88" s="134"/>
      <c r="CN88" s="134"/>
      <c r="CO88" s="134"/>
      <c r="CP88" s="134"/>
      <c r="CQ88" s="134"/>
      <c r="CR88" s="134"/>
      <c r="CS88" s="134"/>
      <c r="CT88" s="134"/>
      <c r="CU88" s="134"/>
      <c r="CV88" s="134"/>
      <c r="CW88" s="134"/>
      <c r="CX88" s="134"/>
      <c r="CY88" s="134"/>
      <c r="CZ88" s="134"/>
      <c r="DA88" s="134"/>
      <c r="DB88" s="134"/>
      <c r="DC88" s="135"/>
      <c r="DE88" s="136"/>
      <c r="DF88" s="137"/>
      <c r="DG88" s="137"/>
      <c r="DH88" s="137"/>
      <c r="DI88" s="137"/>
      <c r="DJ88" s="137"/>
      <c r="DK88" s="137"/>
      <c r="DL88" s="137"/>
      <c r="DM88" s="137"/>
      <c r="DN88" s="137"/>
      <c r="DO88" s="137"/>
      <c r="DP88" s="137"/>
      <c r="DQ88" s="137"/>
      <c r="DR88" s="137"/>
      <c r="DS88" s="137"/>
      <c r="DT88" s="137"/>
      <c r="DU88" s="137"/>
      <c r="DV88" s="137"/>
      <c r="DW88" s="137"/>
      <c r="DX88" s="137"/>
      <c r="DY88" s="137"/>
      <c r="DZ88" s="137"/>
      <c r="EA88" s="137"/>
      <c r="EB88" s="137"/>
      <c r="EC88" s="137"/>
      <c r="ED88" s="137"/>
      <c r="EE88" s="138"/>
    </row>
    <row r="89" spans="1:137" s="41" customFormat="1" ht="6.75" customHeight="1" x14ac:dyDescent="0.2">
      <c r="A89" s="40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2"/>
      <c r="CO89" s="102"/>
      <c r="CP89" s="102"/>
      <c r="CQ89" s="102"/>
      <c r="CR89" s="102"/>
      <c r="CS89" s="102"/>
      <c r="CT89" s="102"/>
      <c r="CU89" s="102"/>
      <c r="CV89" s="102"/>
      <c r="CW89" s="102"/>
      <c r="CX89" s="102"/>
      <c r="CY89" s="102"/>
      <c r="CZ89" s="102"/>
      <c r="DA89" s="102"/>
      <c r="DB89" s="102"/>
      <c r="DC89" s="102"/>
      <c r="DD89" s="37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37"/>
      <c r="EG89" s="37"/>
    </row>
    <row r="90" spans="1:137" ht="21.75" customHeight="1" x14ac:dyDescent="0.2">
      <c r="B90" s="144">
        <f>B88+1</f>
        <v>33</v>
      </c>
      <c r="C90" s="145"/>
      <c r="D90" s="146"/>
      <c r="E90" s="54"/>
      <c r="F90" s="192" t="s">
        <v>63</v>
      </c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  <c r="BA90" s="193"/>
      <c r="BB90" s="193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4"/>
      <c r="BQ90" s="130"/>
      <c r="BR90" s="131"/>
      <c r="BS90" s="131"/>
      <c r="BT90" s="131"/>
      <c r="BU90" s="131"/>
      <c r="BV90" s="131"/>
      <c r="BW90" s="131"/>
      <c r="BX90" s="131"/>
      <c r="BY90" s="131"/>
      <c r="BZ90" s="131"/>
      <c r="CA90" s="132"/>
      <c r="CC90" s="133"/>
      <c r="CD90" s="134"/>
      <c r="CE90" s="134"/>
      <c r="CF90" s="134"/>
      <c r="CG90" s="134"/>
      <c r="CH90" s="134"/>
      <c r="CI90" s="134"/>
      <c r="CJ90" s="134"/>
      <c r="CK90" s="134"/>
      <c r="CL90" s="134"/>
      <c r="CM90" s="134"/>
      <c r="CN90" s="134"/>
      <c r="CO90" s="134"/>
      <c r="CP90" s="134"/>
      <c r="CQ90" s="134"/>
      <c r="CR90" s="134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5"/>
      <c r="DE90" s="136"/>
      <c r="DF90" s="137"/>
      <c r="DG90" s="137"/>
      <c r="DH90" s="137"/>
      <c r="DI90" s="137"/>
      <c r="DJ90" s="137"/>
      <c r="DK90" s="137"/>
      <c r="DL90" s="137"/>
      <c r="DM90" s="137"/>
      <c r="DN90" s="137"/>
      <c r="DO90" s="137"/>
      <c r="DP90" s="137"/>
      <c r="DQ90" s="137"/>
      <c r="DR90" s="137"/>
      <c r="DS90" s="137"/>
      <c r="DT90" s="137"/>
      <c r="DU90" s="137"/>
      <c r="DV90" s="137"/>
      <c r="DW90" s="137"/>
      <c r="DX90" s="137"/>
      <c r="DY90" s="137"/>
      <c r="DZ90" s="137"/>
      <c r="EA90" s="137"/>
      <c r="EB90" s="137"/>
      <c r="EC90" s="137"/>
      <c r="ED90" s="137"/>
      <c r="EE90" s="138"/>
    </row>
    <row r="91" spans="1:137" s="41" customFormat="1" ht="6.75" customHeight="1" x14ac:dyDescent="0.2">
      <c r="A91" s="40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  <c r="CO91" s="102"/>
      <c r="CP91" s="102"/>
      <c r="CQ91" s="102"/>
      <c r="CR91" s="102"/>
      <c r="CS91" s="102"/>
      <c r="CT91" s="102"/>
      <c r="CU91" s="102"/>
      <c r="CV91" s="102"/>
      <c r="CW91" s="102"/>
      <c r="CX91" s="102"/>
      <c r="CY91" s="102"/>
      <c r="CZ91" s="102"/>
      <c r="DA91" s="102"/>
      <c r="DB91" s="102"/>
      <c r="DC91" s="102"/>
      <c r="DD91" s="37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37"/>
      <c r="EG91" s="37"/>
    </row>
    <row r="92" spans="1:137" ht="21.75" customHeight="1" x14ac:dyDescent="0.2">
      <c r="B92" s="144">
        <f>B90+1</f>
        <v>34</v>
      </c>
      <c r="C92" s="145"/>
      <c r="D92" s="146"/>
      <c r="E92" s="54"/>
      <c r="F92" s="192" t="s">
        <v>64</v>
      </c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193"/>
      <c r="BC92" s="193"/>
      <c r="BD92" s="193"/>
      <c r="BE92" s="193"/>
      <c r="BF92" s="193"/>
      <c r="BG92" s="193"/>
      <c r="BH92" s="193"/>
      <c r="BI92" s="193"/>
      <c r="BJ92" s="193"/>
      <c r="BK92" s="193"/>
      <c r="BL92" s="193"/>
      <c r="BM92" s="193"/>
      <c r="BN92" s="193"/>
      <c r="BO92" s="194"/>
      <c r="BQ92" s="130"/>
      <c r="BR92" s="131"/>
      <c r="BS92" s="131"/>
      <c r="BT92" s="131"/>
      <c r="BU92" s="131"/>
      <c r="BV92" s="131"/>
      <c r="BW92" s="131"/>
      <c r="BX92" s="131"/>
      <c r="BY92" s="131"/>
      <c r="BZ92" s="131"/>
      <c r="CA92" s="132"/>
      <c r="CC92" s="133"/>
      <c r="CD92" s="134"/>
      <c r="CE92" s="134"/>
      <c r="CF92" s="134"/>
      <c r="CG92" s="134"/>
      <c r="CH92" s="134"/>
      <c r="CI92" s="134"/>
      <c r="CJ92" s="134"/>
      <c r="CK92" s="134"/>
      <c r="CL92" s="134"/>
      <c r="CM92" s="134"/>
      <c r="CN92" s="134"/>
      <c r="CO92" s="134"/>
      <c r="CP92" s="134"/>
      <c r="CQ92" s="134"/>
      <c r="CR92" s="134"/>
      <c r="CS92" s="134"/>
      <c r="CT92" s="134"/>
      <c r="CU92" s="134"/>
      <c r="CV92" s="134"/>
      <c r="CW92" s="134"/>
      <c r="CX92" s="134"/>
      <c r="CY92" s="134"/>
      <c r="CZ92" s="134"/>
      <c r="DA92" s="134"/>
      <c r="DB92" s="134"/>
      <c r="DC92" s="135"/>
      <c r="DE92" s="136"/>
      <c r="DF92" s="137"/>
      <c r="DG92" s="137"/>
      <c r="DH92" s="137"/>
      <c r="DI92" s="137"/>
      <c r="DJ92" s="137"/>
      <c r="DK92" s="137"/>
      <c r="DL92" s="137"/>
      <c r="DM92" s="137"/>
      <c r="DN92" s="137"/>
      <c r="DO92" s="137"/>
      <c r="DP92" s="137"/>
      <c r="DQ92" s="137"/>
      <c r="DR92" s="137"/>
      <c r="DS92" s="137"/>
      <c r="DT92" s="137"/>
      <c r="DU92" s="137"/>
      <c r="DV92" s="137"/>
      <c r="DW92" s="137"/>
      <c r="DX92" s="137"/>
      <c r="DY92" s="137"/>
      <c r="DZ92" s="137"/>
      <c r="EA92" s="137"/>
      <c r="EB92" s="137"/>
      <c r="EC92" s="137"/>
      <c r="ED92" s="137"/>
      <c r="EE92" s="138"/>
    </row>
    <row r="93" spans="1:137" s="41" customFormat="1" ht="6.75" customHeight="1" x14ac:dyDescent="0.2">
      <c r="A93" s="40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2"/>
      <c r="CO93" s="102"/>
      <c r="CP93" s="102"/>
      <c r="CQ93" s="102"/>
      <c r="CR93" s="102"/>
      <c r="CS93" s="102"/>
      <c r="CT93" s="102"/>
      <c r="CU93" s="102"/>
      <c r="CV93" s="102"/>
      <c r="CW93" s="102"/>
      <c r="CX93" s="102"/>
      <c r="CY93" s="102"/>
      <c r="CZ93" s="102"/>
      <c r="DA93" s="102"/>
      <c r="DB93" s="102"/>
      <c r="DC93" s="102"/>
      <c r="DD93" s="37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37"/>
      <c r="EG93" s="37"/>
    </row>
    <row r="94" spans="1:137" ht="21.75" customHeight="1" x14ac:dyDescent="0.2">
      <c r="B94" s="144">
        <f>B92+1</f>
        <v>35</v>
      </c>
      <c r="C94" s="145"/>
      <c r="D94" s="146"/>
      <c r="E94" s="54"/>
      <c r="F94" s="192" t="s">
        <v>65</v>
      </c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4"/>
      <c r="BQ94" s="130"/>
      <c r="BR94" s="131"/>
      <c r="BS94" s="131"/>
      <c r="BT94" s="131"/>
      <c r="BU94" s="131"/>
      <c r="BV94" s="131"/>
      <c r="BW94" s="131"/>
      <c r="BX94" s="131"/>
      <c r="BY94" s="131"/>
      <c r="BZ94" s="131"/>
      <c r="CA94" s="132"/>
      <c r="CC94" s="133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5"/>
      <c r="DE94" s="136"/>
      <c r="DF94" s="137"/>
      <c r="DG94" s="137"/>
      <c r="DH94" s="137"/>
      <c r="DI94" s="137"/>
      <c r="DJ94" s="137"/>
      <c r="DK94" s="137"/>
      <c r="DL94" s="137"/>
      <c r="DM94" s="137"/>
      <c r="DN94" s="137"/>
      <c r="DO94" s="137"/>
      <c r="DP94" s="137"/>
      <c r="DQ94" s="137"/>
      <c r="DR94" s="137"/>
      <c r="DS94" s="137"/>
      <c r="DT94" s="137"/>
      <c r="DU94" s="137"/>
      <c r="DV94" s="137"/>
      <c r="DW94" s="137"/>
      <c r="DX94" s="137"/>
      <c r="DY94" s="137"/>
      <c r="DZ94" s="137"/>
      <c r="EA94" s="137"/>
      <c r="EB94" s="137"/>
      <c r="EC94" s="137"/>
      <c r="ED94" s="137"/>
      <c r="EE94" s="138"/>
    </row>
    <row r="95" spans="1:137" s="41" customFormat="1" ht="6.75" customHeight="1" x14ac:dyDescent="0.2">
      <c r="A95" s="40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  <c r="DA95" s="102"/>
      <c r="DB95" s="102"/>
      <c r="DC95" s="102"/>
      <c r="DD95" s="37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37"/>
      <c r="EG95" s="37"/>
    </row>
    <row r="96" spans="1:137" ht="21.75" customHeight="1" x14ac:dyDescent="0.2">
      <c r="B96" s="144">
        <f>B94+1</f>
        <v>36</v>
      </c>
      <c r="C96" s="145"/>
      <c r="D96" s="146"/>
      <c r="E96" s="54"/>
      <c r="F96" s="192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3"/>
      <c r="BO96" s="194"/>
      <c r="BQ96" s="130"/>
      <c r="BR96" s="131"/>
      <c r="BS96" s="131"/>
      <c r="BT96" s="131"/>
      <c r="BU96" s="131"/>
      <c r="BV96" s="131"/>
      <c r="BW96" s="131"/>
      <c r="BX96" s="131"/>
      <c r="BY96" s="131"/>
      <c r="BZ96" s="131"/>
      <c r="CA96" s="132"/>
      <c r="CC96" s="133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5"/>
      <c r="DE96" s="136"/>
      <c r="DF96" s="137"/>
      <c r="DG96" s="137"/>
      <c r="DH96" s="137"/>
      <c r="DI96" s="137"/>
      <c r="DJ96" s="137"/>
      <c r="DK96" s="137"/>
      <c r="DL96" s="137"/>
      <c r="DM96" s="137"/>
      <c r="DN96" s="137"/>
      <c r="DO96" s="137"/>
      <c r="DP96" s="137"/>
      <c r="DQ96" s="137"/>
      <c r="DR96" s="137"/>
      <c r="DS96" s="137"/>
      <c r="DT96" s="137"/>
      <c r="DU96" s="137"/>
      <c r="DV96" s="137"/>
      <c r="DW96" s="137"/>
      <c r="DX96" s="137"/>
      <c r="DY96" s="137"/>
      <c r="DZ96" s="137"/>
      <c r="EA96" s="137"/>
      <c r="EB96" s="137"/>
      <c r="EC96" s="137"/>
      <c r="ED96" s="137"/>
      <c r="EE96" s="138"/>
    </row>
    <row r="97" spans="1:137" s="41" customFormat="1" ht="6.75" customHeight="1" x14ac:dyDescent="0.2">
      <c r="A97" s="40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2"/>
      <c r="CO97" s="102"/>
      <c r="CP97" s="102"/>
      <c r="CQ97" s="102"/>
      <c r="CR97" s="102"/>
      <c r="CS97" s="102"/>
      <c r="CT97" s="102"/>
      <c r="CU97" s="102"/>
      <c r="CV97" s="102"/>
      <c r="CW97" s="102"/>
      <c r="CX97" s="102"/>
      <c r="CY97" s="102"/>
      <c r="CZ97" s="102"/>
      <c r="DA97" s="102"/>
      <c r="DB97" s="102"/>
      <c r="DC97" s="102"/>
      <c r="DD97" s="37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37"/>
      <c r="EG97" s="37"/>
    </row>
    <row r="98" spans="1:137" ht="21.75" customHeight="1" x14ac:dyDescent="0.2">
      <c r="B98" s="144">
        <f>B96+1</f>
        <v>37</v>
      </c>
      <c r="C98" s="145"/>
      <c r="D98" s="146"/>
      <c r="E98" s="54"/>
      <c r="F98" s="192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193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4"/>
      <c r="BQ98" s="130"/>
      <c r="BR98" s="131"/>
      <c r="BS98" s="131"/>
      <c r="BT98" s="131"/>
      <c r="BU98" s="131"/>
      <c r="BV98" s="131"/>
      <c r="BW98" s="131"/>
      <c r="BX98" s="131"/>
      <c r="BY98" s="131"/>
      <c r="BZ98" s="131"/>
      <c r="CA98" s="132"/>
      <c r="CC98" s="133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5"/>
      <c r="DE98" s="136"/>
      <c r="DF98" s="137"/>
      <c r="DG98" s="137"/>
      <c r="DH98" s="137"/>
      <c r="DI98" s="137"/>
      <c r="DJ98" s="137"/>
      <c r="DK98" s="137"/>
      <c r="DL98" s="137"/>
      <c r="DM98" s="137"/>
      <c r="DN98" s="137"/>
      <c r="DO98" s="137"/>
      <c r="DP98" s="137"/>
      <c r="DQ98" s="137"/>
      <c r="DR98" s="137"/>
      <c r="DS98" s="137"/>
      <c r="DT98" s="137"/>
      <c r="DU98" s="137"/>
      <c r="DV98" s="137"/>
      <c r="DW98" s="137"/>
      <c r="DX98" s="137"/>
      <c r="DY98" s="137"/>
      <c r="DZ98" s="137"/>
      <c r="EA98" s="137"/>
      <c r="EB98" s="137"/>
      <c r="EC98" s="137"/>
      <c r="ED98" s="137"/>
      <c r="EE98" s="138"/>
    </row>
    <row r="99" spans="1:137" s="41" customFormat="1" ht="6.75" customHeight="1" x14ac:dyDescent="0.2">
      <c r="A99" s="40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</row>
    <row r="100" spans="1:137" s="41" customFormat="1" ht="22.5" customHeight="1" x14ac:dyDescent="0.2">
      <c r="A100" s="40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  <c r="BU100" s="139"/>
      <c r="BV100" s="139"/>
      <c r="BW100" s="139"/>
      <c r="BX100" s="139"/>
      <c r="BY100" s="139"/>
      <c r="BZ100" s="139"/>
      <c r="CA100" s="139"/>
      <c r="CB100" s="139"/>
      <c r="CC100" s="139"/>
      <c r="CD100" s="139"/>
      <c r="CE100" s="139"/>
      <c r="CF100" s="139"/>
      <c r="CG100" s="139"/>
      <c r="CH100" s="139"/>
      <c r="CI100" s="139"/>
      <c r="CJ100" s="139"/>
      <c r="CK100" s="139"/>
      <c r="CL100" s="139"/>
      <c r="CM100" s="139"/>
      <c r="CN100" s="139"/>
      <c r="CO100" s="139"/>
      <c r="CP100" s="139"/>
      <c r="CQ100" s="139"/>
      <c r="CR100" s="139"/>
      <c r="CS100" s="139"/>
      <c r="CT100" s="139"/>
      <c r="CU100" s="139"/>
      <c r="CV100" s="139"/>
      <c r="CW100" s="139"/>
      <c r="CX100" s="139"/>
      <c r="CY100" s="139"/>
      <c r="CZ100" s="139"/>
      <c r="DA100" s="139"/>
      <c r="DB100" s="139"/>
      <c r="DC100" s="139"/>
      <c r="DD100" s="139"/>
      <c r="DE100" s="139"/>
      <c r="DF100" s="139"/>
      <c r="DG100" s="139"/>
      <c r="DH100" s="139"/>
      <c r="DI100" s="139"/>
      <c r="DJ100" s="139"/>
      <c r="DK100" s="139"/>
      <c r="DL100" s="139"/>
      <c r="DM100" s="139"/>
      <c r="DN100" s="139"/>
      <c r="DO100" s="139"/>
      <c r="DP100" s="139"/>
      <c r="DQ100" s="139"/>
      <c r="DR100" s="139"/>
      <c r="DS100" s="139"/>
      <c r="DT100" s="139"/>
      <c r="DU100" s="139"/>
      <c r="DV100" s="139"/>
      <c r="DW100" s="139"/>
      <c r="DX100" s="139"/>
      <c r="DY100" s="139"/>
      <c r="DZ100" s="139"/>
      <c r="EA100" s="139"/>
      <c r="EB100" s="139"/>
      <c r="EC100" s="139"/>
      <c r="ED100" s="139"/>
      <c r="EE100" s="139"/>
      <c r="EF100" s="37"/>
      <c r="EG100" s="37"/>
    </row>
    <row r="101" spans="1:137" s="12" customFormat="1" ht="22.5" customHeight="1" x14ac:dyDescent="0.25">
      <c r="A101" s="26"/>
      <c r="B101" s="141" t="s">
        <v>69</v>
      </c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 t="s">
        <v>7</v>
      </c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  <c r="AW101" s="142"/>
      <c r="AX101" s="142"/>
      <c r="AY101" s="142"/>
      <c r="AZ101" s="142"/>
      <c r="BA101" s="142"/>
      <c r="BB101" s="142"/>
      <c r="BC101" s="142"/>
      <c r="BD101" s="142"/>
      <c r="BE101" s="142"/>
      <c r="BF101" s="142"/>
      <c r="BG101" s="142"/>
      <c r="BH101" s="142"/>
      <c r="BI101" s="142"/>
      <c r="BJ101" s="142"/>
      <c r="BK101" s="142"/>
      <c r="BL101" s="142"/>
      <c r="BM101" s="142"/>
      <c r="BN101" s="142"/>
      <c r="BO101" s="142"/>
      <c r="BP101" s="142"/>
      <c r="BQ101" s="142"/>
      <c r="BR101" s="142"/>
      <c r="BS101" s="142"/>
      <c r="BT101" s="142"/>
      <c r="BU101" s="142"/>
      <c r="BV101" s="142"/>
      <c r="BW101" s="142"/>
      <c r="BX101" s="142"/>
      <c r="BY101" s="142"/>
      <c r="BZ101" s="142"/>
      <c r="CA101" s="142"/>
      <c r="CB101" s="142"/>
      <c r="CC101" s="142"/>
      <c r="CD101" s="142"/>
      <c r="CE101" s="142"/>
      <c r="CF101" s="142"/>
      <c r="CG101" s="142"/>
      <c r="CH101" s="142"/>
      <c r="CI101" s="142"/>
      <c r="CJ101" s="142"/>
      <c r="CK101" s="142"/>
      <c r="CL101" s="142"/>
      <c r="CM101" s="142"/>
      <c r="CN101" s="142"/>
      <c r="CO101" s="142"/>
      <c r="CP101" s="142"/>
      <c r="CQ101" s="142"/>
      <c r="CR101" s="142"/>
      <c r="CS101" s="142"/>
      <c r="CT101" s="142"/>
      <c r="CU101" s="142"/>
      <c r="CV101" s="142"/>
      <c r="CW101" s="142"/>
      <c r="CX101" s="142"/>
      <c r="CY101" s="142"/>
      <c r="CZ101" s="142"/>
      <c r="DA101" s="142"/>
      <c r="DB101" s="142"/>
      <c r="DC101" s="142"/>
      <c r="DD101" s="142"/>
      <c r="DE101" s="142"/>
      <c r="DF101" s="142"/>
      <c r="DG101" s="142"/>
      <c r="DH101" s="142"/>
      <c r="DI101" s="142"/>
      <c r="DJ101" s="142"/>
      <c r="DK101" s="142"/>
      <c r="DL101" s="142"/>
      <c r="DM101" s="142"/>
      <c r="DN101" s="142"/>
      <c r="DO101" s="142"/>
      <c r="DP101" s="142"/>
      <c r="DQ101" s="142"/>
      <c r="DR101" s="142"/>
      <c r="DS101" s="142"/>
      <c r="DT101" s="142"/>
      <c r="DU101" s="142"/>
      <c r="DV101" s="142"/>
      <c r="DW101" s="142"/>
      <c r="DX101" s="142"/>
      <c r="DY101" s="142"/>
      <c r="DZ101" s="142"/>
      <c r="EA101" s="142"/>
      <c r="EB101" s="142"/>
      <c r="EC101" s="142"/>
      <c r="ED101" s="142"/>
      <c r="EE101" s="143"/>
      <c r="EF101" s="27"/>
    </row>
    <row r="102" spans="1:137" s="12" customFormat="1" ht="6" customHeight="1" x14ac:dyDescent="0.25">
      <c r="A102" s="11"/>
      <c r="B102" s="11"/>
      <c r="C102" s="39"/>
      <c r="D102" s="44"/>
      <c r="E102" s="44"/>
      <c r="F102" s="44"/>
      <c r="G102" s="44"/>
      <c r="H102" s="42"/>
      <c r="I102" s="42"/>
      <c r="J102" s="45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EB102" s="38"/>
    </row>
    <row r="103" spans="1:137" s="12" customFormat="1" ht="15.75" customHeight="1" x14ac:dyDescent="0.25">
      <c r="A103" s="11"/>
      <c r="B103" s="46"/>
      <c r="C103" s="46"/>
      <c r="D103" s="46"/>
      <c r="E103" s="118" t="s">
        <v>46</v>
      </c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46"/>
      <c r="EB103" s="46"/>
      <c r="EC103" s="46"/>
      <c r="ED103" s="46"/>
      <c r="EE103" s="46"/>
    </row>
    <row r="104" spans="1:137" s="12" customFormat="1" ht="22.5" customHeight="1" x14ac:dyDescent="0.25">
      <c r="A104" s="11"/>
      <c r="B104" s="46"/>
      <c r="C104" s="46"/>
      <c r="D104" s="46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46"/>
      <c r="EB104" s="46"/>
      <c r="EC104" s="46"/>
      <c r="ED104" s="46"/>
      <c r="EE104" s="46"/>
    </row>
    <row r="105" spans="1:137" s="67" customFormat="1" ht="20.25" customHeight="1" x14ac:dyDescent="0.2">
      <c r="A105" s="66"/>
      <c r="B105" s="106" t="s">
        <v>6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42"/>
      <c r="AO105" s="42"/>
      <c r="AP105" s="42"/>
      <c r="AQ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R105" s="42"/>
      <c r="BS105" s="42"/>
      <c r="BT105" s="42"/>
      <c r="BU105" s="42"/>
      <c r="BV105" s="68" t="s">
        <v>97</v>
      </c>
      <c r="BW105" s="107"/>
      <c r="BX105" s="108"/>
      <c r="BY105" s="109"/>
      <c r="DD105" s="42"/>
      <c r="DE105" s="68" t="s">
        <v>5</v>
      </c>
      <c r="DF105" s="107"/>
      <c r="DG105" s="108"/>
      <c r="DH105" s="109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68" t="s">
        <v>4</v>
      </c>
      <c r="EB105" s="107"/>
      <c r="EC105" s="108"/>
      <c r="ED105" s="109"/>
      <c r="EE105" s="42"/>
    </row>
    <row r="106" spans="1:137" s="73" customFormat="1" ht="6" customHeight="1" x14ac:dyDescent="0.25">
      <c r="A106" s="77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</row>
    <row r="107" spans="1:137" s="85" customFormat="1" ht="45.75" customHeight="1" x14ac:dyDescent="0.2">
      <c r="C107" s="117" t="s">
        <v>98</v>
      </c>
      <c r="D107" s="117"/>
      <c r="E107" s="117"/>
      <c r="F107" s="117"/>
      <c r="G107" s="117"/>
      <c r="H107" s="117"/>
      <c r="I107" s="117"/>
      <c r="J107" s="117"/>
      <c r="K107" s="117"/>
      <c r="L107" s="117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P107" s="86" t="s">
        <v>3</v>
      </c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Z107" s="86" t="s">
        <v>53</v>
      </c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</row>
    <row r="108" spans="1:137" s="85" customFormat="1" ht="9" customHeight="1" x14ac:dyDescent="0.2">
      <c r="I108" s="86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</row>
    <row r="109" spans="1:137" s="89" customFormat="1" ht="39.75" customHeight="1" x14ac:dyDescent="0.2">
      <c r="A109" s="88"/>
      <c r="B109" s="88"/>
      <c r="C109" s="87"/>
      <c r="D109" s="87"/>
      <c r="F109" s="87"/>
      <c r="G109" s="87"/>
      <c r="I109" s="86" t="s">
        <v>1</v>
      </c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90"/>
      <c r="AO109" s="90"/>
      <c r="AP109" s="90"/>
      <c r="AQ109" s="90"/>
      <c r="AR109" s="90"/>
      <c r="AS109" s="90"/>
      <c r="AT109" s="90"/>
      <c r="AU109" s="90"/>
      <c r="AY109" s="90"/>
      <c r="AZ109" s="90"/>
      <c r="BF109" s="86" t="s">
        <v>11</v>
      </c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85"/>
      <c r="CY109" s="86" t="s">
        <v>2</v>
      </c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</row>
    <row r="110" spans="1:137" s="79" customFormat="1" ht="21.75" customHeight="1" x14ac:dyDescent="0.2"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A110" s="111"/>
      <c r="EB110" s="111"/>
      <c r="EC110" s="111"/>
    </row>
    <row r="111" spans="1:137" s="73" customFormat="1" ht="21.75" customHeight="1" x14ac:dyDescent="0.25">
      <c r="A111" s="80"/>
      <c r="B111" s="112" t="s">
        <v>71</v>
      </c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 t="s">
        <v>55</v>
      </c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113"/>
      <c r="CI111" s="113"/>
      <c r="CJ111" s="113"/>
      <c r="CK111" s="113"/>
      <c r="CL111" s="113"/>
      <c r="CM111" s="113"/>
      <c r="CN111" s="113"/>
      <c r="CO111" s="113"/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  <c r="DC111" s="113"/>
      <c r="DD111" s="113"/>
      <c r="DE111" s="113"/>
      <c r="DF111" s="113"/>
      <c r="DG111" s="113"/>
      <c r="DH111" s="113"/>
      <c r="DI111" s="113"/>
      <c r="DJ111" s="113"/>
      <c r="DK111" s="113"/>
      <c r="DL111" s="113"/>
      <c r="DM111" s="113"/>
      <c r="DN111" s="113"/>
      <c r="DO111" s="113"/>
      <c r="DP111" s="113"/>
      <c r="DQ111" s="113"/>
      <c r="DR111" s="113"/>
      <c r="DS111" s="113"/>
      <c r="DT111" s="113"/>
      <c r="DU111" s="113"/>
      <c r="DV111" s="113"/>
      <c r="DW111" s="113"/>
      <c r="DX111" s="113"/>
      <c r="DY111" s="113"/>
      <c r="DZ111" s="113"/>
      <c r="EA111" s="113"/>
      <c r="EB111" s="113"/>
      <c r="EC111" s="113"/>
      <c r="ED111" s="113"/>
      <c r="EE111" s="114"/>
      <c r="EF111" s="81"/>
    </row>
    <row r="112" spans="1:137" s="73" customFormat="1" ht="30.75" customHeight="1" x14ac:dyDescent="0.25"/>
    <row r="113" spans="2:136" s="91" customFormat="1" ht="15" customHeight="1" x14ac:dyDescent="0.2">
      <c r="D113" s="92" t="s">
        <v>0</v>
      </c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V113" s="94" t="s">
        <v>50</v>
      </c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O113" s="94" t="s">
        <v>51</v>
      </c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L113" s="95" t="s">
        <v>82</v>
      </c>
      <c r="DM113" s="107"/>
      <c r="DN113" s="108"/>
      <c r="DO113" s="109"/>
      <c r="DY113" s="95" t="s">
        <v>83</v>
      </c>
      <c r="DZ113" s="107"/>
      <c r="EA113" s="108"/>
      <c r="EB113" s="109"/>
    </row>
    <row r="114" spans="2:136" s="73" customFormat="1" ht="10.5" customHeight="1" thickBot="1" x14ac:dyDescent="0.3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</row>
    <row r="115" spans="2:136" s="69" customFormat="1" ht="21" customHeight="1" thickTop="1" x14ac:dyDescent="0.2">
      <c r="B115" s="83" t="s">
        <v>35</v>
      </c>
      <c r="C115" s="72"/>
      <c r="D115" s="72"/>
      <c r="E115" s="72"/>
      <c r="F115" s="72"/>
      <c r="G115" s="72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0"/>
    </row>
    <row r="116" spans="2:136" s="69" customFormat="1" ht="11.25" customHeight="1" x14ac:dyDescent="0.2">
      <c r="B116" s="75" t="s">
        <v>36</v>
      </c>
      <c r="C116" s="75"/>
      <c r="D116" s="105" t="s">
        <v>47</v>
      </c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05"/>
      <c r="DR116" s="105"/>
      <c r="DS116" s="105"/>
      <c r="DT116" s="105"/>
      <c r="DU116" s="105"/>
      <c r="DV116" s="105"/>
      <c r="DW116" s="105"/>
      <c r="DX116" s="105"/>
      <c r="DY116" s="105"/>
      <c r="DZ116" s="105"/>
      <c r="EA116" s="105"/>
      <c r="EB116" s="105"/>
      <c r="EC116" s="105"/>
      <c r="ED116" s="105"/>
      <c r="EE116" s="105"/>
    </row>
    <row r="117" spans="2:136" s="69" customFormat="1" ht="11.25" x14ac:dyDescent="0.2">
      <c r="B117" s="75" t="s">
        <v>37</v>
      </c>
      <c r="C117" s="75"/>
      <c r="D117" s="105" t="s">
        <v>56</v>
      </c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5"/>
      <c r="BZ117" s="105"/>
      <c r="CA117" s="105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5"/>
      <c r="CM117" s="105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  <c r="DI117" s="105"/>
      <c r="DJ117" s="105"/>
      <c r="DK117" s="105"/>
      <c r="DL117" s="105"/>
      <c r="DM117" s="105"/>
      <c r="DN117" s="105"/>
      <c r="DO117" s="105"/>
      <c r="DP117" s="105"/>
      <c r="DQ117" s="105"/>
      <c r="DR117" s="105"/>
      <c r="DS117" s="105"/>
      <c r="DT117" s="105"/>
      <c r="DU117" s="105"/>
      <c r="DV117" s="105"/>
      <c r="DW117" s="105"/>
      <c r="DX117" s="105"/>
      <c r="DY117" s="105"/>
      <c r="DZ117" s="105"/>
      <c r="EA117" s="105"/>
      <c r="EB117" s="105"/>
      <c r="EC117" s="105"/>
      <c r="ED117" s="105"/>
      <c r="EE117" s="105"/>
    </row>
    <row r="118" spans="2:136" s="69" customFormat="1" ht="11.25" customHeight="1" x14ac:dyDescent="0.2">
      <c r="B118" s="75" t="s">
        <v>59</v>
      </c>
      <c r="C118" s="75"/>
      <c r="D118" s="105" t="s">
        <v>60</v>
      </c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</row>
    <row r="119" spans="2:136" s="69" customFormat="1" ht="11.25" customHeight="1" x14ac:dyDescent="0.2">
      <c r="B119" s="75"/>
      <c r="C119" s="7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5"/>
      <c r="BZ119" s="105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  <c r="DS119" s="105"/>
      <c r="DT119" s="105"/>
      <c r="DU119" s="105"/>
      <c r="DV119" s="105"/>
      <c r="DW119" s="105"/>
      <c r="DX119" s="105"/>
      <c r="DY119" s="105"/>
      <c r="DZ119" s="105"/>
      <c r="EA119" s="105"/>
      <c r="EB119" s="105"/>
      <c r="EC119" s="105"/>
      <c r="ED119" s="105"/>
      <c r="EE119" s="105"/>
    </row>
    <row r="120" spans="2:136" s="73" customFormat="1" ht="9.75" customHeight="1" thickBot="1" x14ac:dyDescent="0.3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69"/>
    </row>
    <row r="121" spans="2:136" ht="8.25" customHeight="1" thickTop="1" x14ac:dyDescent="0.2">
      <c r="EF121" s="69"/>
    </row>
  </sheetData>
  <sheetProtection selectLockedCells="1"/>
  <mergeCells count="236">
    <mergeCell ref="DS8:DV8"/>
    <mergeCell ref="DW8:DZ8"/>
    <mergeCell ref="EA8:ED8"/>
    <mergeCell ref="DK5:DR6"/>
    <mergeCell ref="CH8:CL8"/>
    <mergeCell ref="CM8:CP8"/>
    <mergeCell ref="CQ8:CT8"/>
    <mergeCell ref="CU8:CX8"/>
    <mergeCell ref="CY8:DB8"/>
    <mergeCell ref="DC8:DF8"/>
    <mergeCell ref="DG8:DJ8"/>
    <mergeCell ref="DK8:DN8"/>
    <mergeCell ref="DO8:DR8"/>
    <mergeCell ref="CH5:DJ6"/>
    <mergeCell ref="DS5:EC5"/>
    <mergeCell ref="CH7:CL7"/>
    <mergeCell ref="CM7:CP7"/>
    <mergeCell ref="CQ7:CT7"/>
    <mergeCell ref="CU7:CX7"/>
    <mergeCell ref="CY7:DB7"/>
    <mergeCell ref="DC7:DF7"/>
    <mergeCell ref="DG7:DJ7"/>
    <mergeCell ref="DK7:DN7"/>
    <mergeCell ref="DO7:DR7"/>
    <mergeCell ref="DS7:DV7"/>
    <mergeCell ref="DW7:DZ7"/>
    <mergeCell ref="EA7:ED7"/>
    <mergeCell ref="B41:EE41"/>
    <mergeCell ref="DC36:EE36"/>
    <mergeCell ref="CE58:CZ58"/>
    <mergeCell ref="F58:CD58"/>
    <mergeCell ref="B25:BH26"/>
    <mergeCell ref="B32:D32"/>
    <mergeCell ref="F32:BG32"/>
    <mergeCell ref="BJ32:CL32"/>
    <mergeCell ref="CN32:DA32"/>
    <mergeCell ref="B65:D65"/>
    <mergeCell ref="F65:CK65"/>
    <mergeCell ref="CL65:CW65"/>
    <mergeCell ref="B84:D84"/>
    <mergeCell ref="F84:BO84"/>
    <mergeCell ref="B86:D86"/>
    <mergeCell ref="F86:BO86"/>
    <mergeCell ref="B54:D54"/>
    <mergeCell ref="F54:CZ54"/>
    <mergeCell ref="B88:D88"/>
    <mergeCell ref="F88:BO88"/>
    <mergeCell ref="B90:D90"/>
    <mergeCell ref="F90:BO90"/>
    <mergeCell ref="B92:D92"/>
    <mergeCell ref="F92:BO92"/>
    <mergeCell ref="B94:D94"/>
    <mergeCell ref="F94:BO94"/>
    <mergeCell ref="B78:D78"/>
    <mergeCell ref="B98:D98"/>
    <mergeCell ref="F98:BO98"/>
    <mergeCell ref="B72:D72"/>
    <mergeCell ref="CV60:CZ60"/>
    <mergeCell ref="F60:CU60"/>
    <mergeCell ref="B96:D96"/>
    <mergeCell ref="F96:BO96"/>
    <mergeCell ref="CY65:EE65"/>
    <mergeCell ref="B58:D58"/>
    <mergeCell ref="DC58:EE58"/>
    <mergeCell ref="B60:D60"/>
    <mergeCell ref="DC60:EE60"/>
    <mergeCell ref="CY62:EE62"/>
    <mergeCell ref="BQ98:CA98"/>
    <mergeCell ref="CC98:DC98"/>
    <mergeCell ref="DE98:EE98"/>
    <mergeCell ref="BQ84:CA84"/>
    <mergeCell ref="CC84:DC84"/>
    <mergeCell ref="DE84:EE84"/>
    <mergeCell ref="BQ86:CA86"/>
    <mergeCell ref="CC86:DC86"/>
    <mergeCell ref="DE86:EE86"/>
    <mergeCell ref="BQ72:CA72"/>
    <mergeCell ref="CC72:DC72"/>
    <mergeCell ref="CY38:EE38"/>
    <mergeCell ref="B62:D62"/>
    <mergeCell ref="CL62:CW62"/>
    <mergeCell ref="F62:CK62"/>
    <mergeCell ref="F38:CK38"/>
    <mergeCell ref="CL38:CW38"/>
    <mergeCell ref="B42:O42"/>
    <mergeCell ref="P42:EE42"/>
    <mergeCell ref="DC54:EE54"/>
    <mergeCell ref="B56:D56"/>
    <mergeCell ref="F56:CZ56"/>
    <mergeCell ref="DC56:EE56"/>
    <mergeCell ref="B46:D46"/>
    <mergeCell ref="DC46:EE46"/>
    <mergeCell ref="F46:CZ46"/>
    <mergeCell ref="B48:D48"/>
    <mergeCell ref="F48:CZ48"/>
    <mergeCell ref="DC48:EE48"/>
    <mergeCell ref="B50:D50"/>
    <mergeCell ref="F50:CZ50"/>
    <mergeCell ref="DC50:EE50"/>
    <mergeCell ref="B52:D52"/>
    <mergeCell ref="F52:CZ52"/>
    <mergeCell ref="DC52:EE52"/>
    <mergeCell ref="B74:D74"/>
    <mergeCell ref="F74:BO74"/>
    <mergeCell ref="B76:D76"/>
    <mergeCell ref="F76:BO76"/>
    <mergeCell ref="DE82:EE82"/>
    <mergeCell ref="F72:BC72"/>
    <mergeCell ref="F78:BO78"/>
    <mergeCell ref="B80:D80"/>
    <mergeCell ref="F80:BO80"/>
    <mergeCell ref="B82:D82"/>
    <mergeCell ref="F82:BO82"/>
    <mergeCell ref="CC92:DC92"/>
    <mergeCell ref="DE92:EE92"/>
    <mergeCell ref="BQ94:CA94"/>
    <mergeCell ref="CC94:DC94"/>
    <mergeCell ref="DE94:EE94"/>
    <mergeCell ref="BQ96:CA96"/>
    <mergeCell ref="CC96:DC96"/>
    <mergeCell ref="DE96:EE96"/>
    <mergeCell ref="DE72:EE72"/>
    <mergeCell ref="BQ74:CA74"/>
    <mergeCell ref="CC74:DC74"/>
    <mergeCell ref="BQ90:CA90"/>
    <mergeCell ref="CC90:DC90"/>
    <mergeCell ref="D119:EE119"/>
    <mergeCell ref="DE70:EE70"/>
    <mergeCell ref="DA13:EE13"/>
    <mergeCell ref="B11:O11"/>
    <mergeCell ref="CI13:CK13"/>
    <mergeCell ref="P23:EE23"/>
    <mergeCell ref="AC21:CB21"/>
    <mergeCell ref="CV21:DD21"/>
    <mergeCell ref="DF21:EE21"/>
    <mergeCell ref="B14:EE14"/>
    <mergeCell ref="B15:D15"/>
    <mergeCell ref="AC15:EE15"/>
    <mergeCell ref="AC17:EE17"/>
    <mergeCell ref="AC19:EE19"/>
    <mergeCell ref="BJ26:CL26"/>
    <mergeCell ref="CN26:DA26"/>
    <mergeCell ref="DC26:EE26"/>
    <mergeCell ref="DE74:EE74"/>
    <mergeCell ref="BQ76:CA76"/>
    <mergeCell ref="CC76:DC76"/>
    <mergeCell ref="DE76:EE76"/>
    <mergeCell ref="CC70:DC70"/>
    <mergeCell ref="BQ70:CA70"/>
    <mergeCell ref="B13:D13"/>
    <mergeCell ref="B30:D30"/>
    <mergeCell ref="F30:BG30"/>
    <mergeCell ref="BJ30:CL30"/>
    <mergeCell ref="CN30:DA30"/>
    <mergeCell ref="DC30:EE30"/>
    <mergeCell ref="B34:D34"/>
    <mergeCell ref="F34:BG34"/>
    <mergeCell ref="BJ34:CL34"/>
    <mergeCell ref="CN34:DA34"/>
    <mergeCell ref="DC34:EE34"/>
    <mergeCell ref="DC32:EE32"/>
    <mergeCell ref="F28:BG28"/>
    <mergeCell ref="BC1:BG1"/>
    <mergeCell ref="B5:AJ5"/>
    <mergeCell ref="B16:EE16"/>
    <mergeCell ref="DF22:EE22"/>
    <mergeCell ref="B17:D17"/>
    <mergeCell ref="B19:D19"/>
    <mergeCell ref="B21:D21"/>
    <mergeCell ref="CF21:CH21"/>
    <mergeCell ref="C2:EB2"/>
    <mergeCell ref="B3:EE3"/>
    <mergeCell ref="B10:EE10"/>
    <mergeCell ref="P11:EE11"/>
    <mergeCell ref="AC13:BN13"/>
    <mergeCell ref="G8:AO8"/>
    <mergeCell ref="B9:EE9"/>
    <mergeCell ref="B101:O101"/>
    <mergeCell ref="P101:EE101"/>
    <mergeCell ref="B28:D28"/>
    <mergeCell ref="BJ28:CL28"/>
    <mergeCell ref="CN28:DA28"/>
    <mergeCell ref="DC28:EE28"/>
    <mergeCell ref="BJ25:CL25"/>
    <mergeCell ref="DC25:EE25"/>
    <mergeCell ref="CN25:DA25"/>
    <mergeCell ref="B36:D36"/>
    <mergeCell ref="F36:BG36"/>
    <mergeCell ref="BJ36:CL36"/>
    <mergeCell ref="B24:EE24"/>
    <mergeCell ref="B20:EE20"/>
    <mergeCell ref="B18:EE18"/>
    <mergeCell ref="B23:O23"/>
    <mergeCell ref="E103:DZ104"/>
    <mergeCell ref="CN36:DA36"/>
    <mergeCell ref="B38:D38"/>
    <mergeCell ref="B68:O68"/>
    <mergeCell ref="P68:EE68"/>
    <mergeCell ref="B70:BO70"/>
    <mergeCell ref="BD72:BO72"/>
    <mergeCell ref="BQ88:CA88"/>
    <mergeCell ref="CC88:DC88"/>
    <mergeCell ref="DE88:EE88"/>
    <mergeCell ref="BQ78:CA78"/>
    <mergeCell ref="CC78:DC78"/>
    <mergeCell ref="DE78:EE78"/>
    <mergeCell ref="BQ80:CA80"/>
    <mergeCell ref="CC80:DC80"/>
    <mergeCell ref="DE80:EE80"/>
    <mergeCell ref="BQ82:CA82"/>
    <mergeCell ref="CC82:DC82"/>
    <mergeCell ref="B100:EE100"/>
    <mergeCell ref="B43:EE43"/>
    <mergeCell ref="B44:EE44"/>
    <mergeCell ref="D39:EE39"/>
    <mergeCell ref="DE90:EE90"/>
    <mergeCell ref="BQ92:CA92"/>
    <mergeCell ref="D118:EE118"/>
    <mergeCell ref="B105:AM105"/>
    <mergeCell ref="DF105:DH105"/>
    <mergeCell ref="EB105:ED105"/>
    <mergeCell ref="DA107:ED107"/>
    <mergeCell ref="CZ109:EC109"/>
    <mergeCell ref="C110:EC110"/>
    <mergeCell ref="B111:O111"/>
    <mergeCell ref="P111:EE111"/>
    <mergeCell ref="BW105:BY105"/>
    <mergeCell ref="DM113:DO113"/>
    <mergeCell ref="DZ113:EB113"/>
    <mergeCell ref="J109:AM109"/>
    <mergeCell ref="BG109:CJ109"/>
    <mergeCell ref="D116:EE116"/>
    <mergeCell ref="D117:EE117"/>
    <mergeCell ref="M107:AD107"/>
    <mergeCell ref="AQ107:CP107"/>
    <mergeCell ref="C107:L107"/>
  </mergeCells>
  <pageMargins left="0.44685039399999998" right="0.196850393700787" top="0.44685039399999998" bottom="0.196850393700787" header="0" footer="0"/>
  <pageSetup paperSize="9" scale="77" orientation="portrait" horizontalDpi="1200" verticalDpi="1200" r:id="rId1"/>
  <headerFooter alignWithMargins="0"/>
  <rowBreaks count="1" manualBreakCount="1">
    <brk id="66" max="1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OIHV1</vt:lpstr>
      <vt:lpstr>KUR</vt:lpstr>
      <vt:lpstr>OIHV1!Print_Area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</dc:creator>
  <cp:lastModifiedBy>Mete</cp:lastModifiedBy>
  <cp:lastPrinted>2017-10-31T09:40:21Z</cp:lastPrinted>
  <dcterms:created xsi:type="dcterms:W3CDTF">2017-01-10T06:24:22Z</dcterms:created>
  <dcterms:modified xsi:type="dcterms:W3CDTF">2017-11-13T15:36:43Z</dcterms:modified>
</cp:coreProperties>
</file>